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candeloitte.sharepoint.com/sites/TSAG-SNHealthTechnologyAssessment/Shared Documents/LRRCN Implementation Planning/Deliverables/Requirements/"/>
    </mc:Choice>
  </mc:AlternateContent>
  <xr:revisionPtr revIDLastSave="86" documentId="8_{1647291A-CB8B-4503-A83A-EFA32A1D9CA1}" xr6:coauthVersionLast="47" xr6:coauthVersionMax="47" xr10:uidLastSave="{349759A5-DF5D-439D-91E9-84CEF79FFAA0}"/>
  <bookViews>
    <workbookView xWindow="-108" yWindow="-108" windowWidth="23256" windowHeight="12576" xr2:uid="{7A9DA427-B9E4-4C43-9B88-15F29BD1F819}"/>
  </bookViews>
  <sheets>
    <sheet name="Instructions" sheetId="1" r:id="rId1"/>
    <sheet name="1_Functional Requirements" sheetId="2" r:id="rId2"/>
    <sheet name="2_Non-Functional Requirements " sheetId="4" r:id="rId3"/>
    <sheet name="3_Implementation Plan" sheetId="10" r:id="rId4"/>
    <sheet name="4_Operations Plan" sheetId="11" r:id="rId5"/>
    <sheet name="5_Pricing" sheetId="9" r:id="rId6"/>
    <sheet name="Sheet1" sheetId="3" state="hidden" r:id="rId7"/>
  </sheets>
  <externalReferences>
    <externalReference r:id="rId8"/>
  </externalReferences>
  <definedNames>
    <definedName name="_xlnm._FilterDatabase" localSheetId="1" hidden="1">'1_Functional Requirements'!$A$2:$F$100</definedName>
    <definedName name="_xlnm._FilterDatabase" localSheetId="6" hidden="1">Sheet1!$B$1:$B$84</definedName>
    <definedName name="_xlnm.Print_Area" localSheetId="1">'1_Functional Requirements'!$A$1:$E$108</definedName>
    <definedName name="_xlnm.Print_Area" localSheetId="2">'2_Non-Functional Requirements '!$A$1:$E$70</definedName>
    <definedName name="_xlnm.Print_Area" localSheetId="3">'3_Implementation Plan'!$A$1:$C$10</definedName>
    <definedName name="_xlnm.Print_Area" localSheetId="4">'4_Operations Plan'!$A$1:$C$10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9" l="1"/>
  <c r="D38" i="9"/>
  <c r="D26" i="9"/>
  <c r="D6" i="9"/>
  <c r="D41" i="9"/>
  <c r="D43" i="9" s="1"/>
  <c r="D8" i="9"/>
  <c r="D37" i="9"/>
  <c r="D19" i="9"/>
  <c r="D27" i="9"/>
  <c r="D30" i="9"/>
  <c r="D21" i="9"/>
  <c r="D10" i="9"/>
  <c r="D28" i="9"/>
  <c r="D18" i="9"/>
  <c r="D7" i="9"/>
  <c r="D9" i="9"/>
  <c r="D22" i="9" l="1"/>
  <c r="D23" i="9" s="1"/>
  <c r="D31" i="9"/>
  <c r="D11" i="9"/>
  <c r="D13" i="9" s="1"/>
  <c r="D32" i="9" l="1"/>
  <c r="D34" i="9" s="1"/>
  <c r="D44" i="9" l="1"/>
</calcChain>
</file>

<file path=xl/sharedStrings.xml><?xml version="1.0" encoding="utf-8"?>
<sst xmlns="http://schemas.openxmlformats.org/spreadsheetml/2006/main" count="386" uniqueCount="335">
  <si>
    <t>Little Red Rive Cree Nation</t>
  </si>
  <si>
    <t>EMR Implementation Planning</t>
  </si>
  <si>
    <t>Request for Proposal</t>
  </si>
  <si>
    <t>Appendix A</t>
  </si>
  <si>
    <t>RFP Workbook</t>
  </si>
  <si>
    <t>This document contains confidential and proprietary information.</t>
  </si>
  <si>
    <t>Requirements Workbook</t>
  </si>
  <si>
    <t>Instructions</t>
  </si>
  <si>
    <t>Functional Requirements Worksheet</t>
  </si>
  <si>
    <t>#</t>
  </si>
  <si>
    <t>Category</t>
  </si>
  <si>
    <t>Req #</t>
  </si>
  <si>
    <t>Functional Requirement Description</t>
  </si>
  <si>
    <t>Notes</t>
  </si>
  <si>
    <t>Can this requirement be met? (Y/N)</t>
  </si>
  <si>
    <t>Please describe how you intend to meet this requirement:</t>
  </si>
  <si>
    <t>Patient Information</t>
  </si>
  <si>
    <t>Patient identifiers include: First and Last name, ULI, PHN, DOB. Home sites include: John D'or, Garden River and Fox Lake.</t>
  </si>
  <si>
    <t>Provider Information</t>
  </si>
  <si>
    <t>Training &amp; Usability</t>
  </si>
  <si>
    <t>Scheduling</t>
  </si>
  <si>
    <t>The system allows a user to view a list of other scheduled appointments for a patient.</t>
  </si>
  <si>
    <t>Patient Charting</t>
  </si>
  <si>
    <t>The system allows a user the ability to view and print encounter notes for a specific patient in chronological order.</t>
  </si>
  <si>
    <t>Notifications</t>
  </si>
  <si>
    <t>Communication</t>
  </si>
  <si>
    <r>
      <t>The system allows a user to export a patient profile, or referral, to an external user through</t>
    </r>
    <r>
      <rPr>
        <sz val="11"/>
        <color theme="1" tint="4.9989318521683403E-2"/>
        <rFont val="Calibri"/>
        <family val="2"/>
      </rPr>
      <t xml:space="preserve"> efax.</t>
    </r>
  </si>
  <si>
    <t>Medication Management</t>
  </si>
  <si>
    <t>The system allows the user to search / update a medication database when creating a prescription.</t>
  </si>
  <si>
    <t xml:space="preserve">Referrals </t>
  </si>
  <si>
    <t xml:space="preserve">Acceptable formats for external files include: JPEG, DOC, PDF, PNG, GIF, SVG, etc. </t>
  </si>
  <si>
    <t>The system maintains an ongoing waitlist for all referrals received.</t>
  </si>
  <si>
    <t>Lab and Diagnostic Test Management</t>
  </si>
  <si>
    <t>Documentation Management</t>
  </si>
  <si>
    <t>The system allows a user to import external documents and attach to a patient medical record (i.e., JPEG, DOC, PDF, PNG, GIF, SVG, DICOM, etc.).</t>
  </si>
  <si>
    <t>Free-text search for scanned documents</t>
  </si>
  <si>
    <t>Billing</t>
  </si>
  <si>
    <t>Reporting</t>
  </si>
  <si>
    <t>Non-Functional (Technical) Requirements Worksheet</t>
  </si>
  <si>
    <t>Non-functional (Technical) Requirement Description</t>
  </si>
  <si>
    <t>1 point</t>
  </si>
  <si>
    <t>3 points</t>
  </si>
  <si>
    <t>5 points</t>
  </si>
  <si>
    <t>Performance</t>
  </si>
  <si>
    <t>1.1</t>
  </si>
  <si>
    <t>The system retains and retrieves medical record information in/from a single, central repository. e.g. all EMR application sessions will store/retrieve information in/from a central database.</t>
  </si>
  <si>
    <t>Requirement meets base needs, but lacks definition and clarity.</t>
  </si>
  <si>
    <t>Generic solution with possibility of customization to support unique requirements at LRRCN</t>
  </si>
  <si>
    <t>Out of the box solution with customized implementation that addresses the</t>
  </si>
  <si>
    <t>1.2</t>
  </si>
  <si>
    <t>Scalability</t>
  </si>
  <si>
    <t>2.1</t>
  </si>
  <si>
    <t>2.2</t>
  </si>
  <si>
    <t>Availability &amp; Reliability</t>
  </si>
  <si>
    <t>3.1</t>
  </si>
  <si>
    <t xml:space="preserve">The system supports retention of active patient medical records data for up to 10 years, and billing and financial data for up to 7 years. </t>
  </si>
  <si>
    <t>3.2</t>
  </si>
  <si>
    <t>3.3</t>
  </si>
  <si>
    <t>3.4</t>
  </si>
  <si>
    <t>Please describe your systems feature roadmap / future release plans.</t>
  </si>
  <si>
    <t>Supportability</t>
  </si>
  <si>
    <t>4.1</t>
  </si>
  <si>
    <t>4.2</t>
  </si>
  <si>
    <t>4.3</t>
  </si>
  <si>
    <t>4.4</t>
  </si>
  <si>
    <t>4.5</t>
  </si>
  <si>
    <t>4.6</t>
  </si>
  <si>
    <t>4.7</t>
  </si>
  <si>
    <t>Privacy &amp; Security</t>
  </si>
  <si>
    <t>5.1</t>
  </si>
  <si>
    <t>5.2</t>
  </si>
  <si>
    <t>5.3</t>
  </si>
  <si>
    <t>5.4</t>
  </si>
  <si>
    <t>5.5</t>
  </si>
  <si>
    <t>5.6</t>
  </si>
  <si>
    <t>Accesss &amp; Permissions</t>
  </si>
  <si>
    <t>6.1</t>
  </si>
  <si>
    <t>6.2</t>
  </si>
  <si>
    <t>6.3</t>
  </si>
  <si>
    <t>6.4</t>
  </si>
  <si>
    <t>6.5</t>
  </si>
  <si>
    <t>System Administration</t>
  </si>
  <si>
    <t>7.1</t>
  </si>
  <si>
    <t>7.2</t>
  </si>
  <si>
    <t>7.3</t>
  </si>
  <si>
    <t>Business Continuity</t>
  </si>
  <si>
    <t>8.1</t>
  </si>
  <si>
    <t>8.2</t>
  </si>
  <si>
    <t>Regulatory &amp; Licensing</t>
  </si>
  <si>
    <t>9.1</t>
  </si>
  <si>
    <t>9.2</t>
  </si>
  <si>
    <r>
      <t xml:space="preserve">Data Exchange &amp; Integrations </t>
    </r>
    <r>
      <rPr>
        <sz val="9"/>
        <color theme="1"/>
        <rFont val="Calibri"/>
        <family val="2"/>
      </rPr>
      <t>(Note: Integration work is anticipated to follow the intial implementation phase)</t>
    </r>
  </si>
  <si>
    <t>10.1</t>
  </si>
  <si>
    <t>10.2</t>
  </si>
  <si>
    <t>10.3</t>
  </si>
  <si>
    <t>10.4</t>
  </si>
  <si>
    <t>Clinical equipment like drug pumps and medication administration systems</t>
  </si>
  <si>
    <t>Implementation Plan Worksheet</t>
  </si>
  <si>
    <t>Name</t>
  </si>
  <si>
    <t>Description</t>
  </si>
  <si>
    <t>Project Plan</t>
  </si>
  <si>
    <t xml:space="preserve">Design &amp; Configuration </t>
  </si>
  <si>
    <t>1.3</t>
  </si>
  <si>
    <t>1.4</t>
  </si>
  <si>
    <t xml:space="preserve">Test Plan &amp; Testing </t>
  </si>
  <si>
    <t>1.5</t>
  </si>
  <si>
    <t>Training Plan &amp; Materials</t>
  </si>
  <si>
    <t>1.6</t>
  </si>
  <si>
    <t>Medical Record Digitization Project</t>
  </si>
  <si>
    <t>1.7</t>
  </si>
  <si>
    <t xml:space="preserve">Deployment Plan </t>
  </si>
  <si>
    <t>1.8</t>
  </si>
  <si>
    <t>Operations Plan Worksheet</t>
  </si>
  <si>
    <t>Release Management &amp; Planning</t>
  </si>
  <si>
    <t>Business Continuity &amp; Disaster Recovery</t>
  </si>
  <si>
    <t>Operate Governance Model</t>
  </si>
  <si>
    <t>Pricing Worksheet</t>
  </si>
  <si>
    <t>1. Implementation Phase Fees - One Time</t>
  </si>
  <si>
    <t>Total Fees</t>
  </si>
  <si>
    <t>Hardware Fees</t>
  </si>
  <si>
    <t xml:space="preserve">Software Procurement Fees </t>
  </si>
  <si>
    <t>Medical Record Digitization Costs</t>
  </si>
  <si>
    <t>Training Costs</t>
  </si>
  <si>
    <t>Tax</t>
  </si>
  <si>
    <t>Total Implentation Phase Fee</t>
  </si>
  <si>
    <t>2. Ongoing Operations Fees - Recurring</t>
  </si>
  <si>
    <t>Base Term</t>
  </si>
  <si>
    <t>Software Fees</t>
  </si>
  <si>
    <t>System Maintainence Fees</t>
  </si>
  <si>
    <t>User Support Fees</t>
  </si>
  <si>
    <t>Base Fee for LRRCN Ongoing Operations</t>
  </si>
  <si>
    <t>Extension Term 1 Yr. - Annual Subscription Basis</t>
  </si>
  <si>
    <t>Extension Fee for LRRCN Ongoing Operations</t>
  </si>
  <si>
    <t>Total Operations Fees (Base + Extension)</t>
  </si>
  <si>
    <t>System Integration Fees</t>
  </si>
  <si>
    <t>System Termination Fees</t>
  </si>
  <si>
    <t>Total System Termination Fees</t>
  </si>
  <si>
    <t>User Access</t>
  </si>
  <si>
    <t>Integration</t>
  </si>
  <si>
    <t>Documentation/Administration</t>
  </si>
  <si>
    <t>Security</t>
  </si>
  <si>
    <t>Signatures</t>
  </si>
  <si>
    <t>Hosting Fees</t>
  </si>
  <si>
    <t>Professional Services</t>
  </si>
  <si>
    <t>The system allows clinicians search for and retrieve an active patient profile using unique patient identifiers, regardless of home site location.</t>
  </si>
  <si>
    <t>The system maintains patient consent forms that authorize collection of their medical information.</t>
  </si>
  <si>
    <t xml:space="preserve">Reaching medical emergency support threshold </t>
  </si>
  <si>
    <r>
      <rPr>
        <b/>
        <sz val="11"/>
        <color theme="1"/>
        <rFont val="Calibri"/>
        <family val="2"/>
      </rPr>
      <t xml:space="preserve">Desireable: </t>
    </r>
    <r>
      <rPr>
        <sz val="11"/>
        <color theme="1"/>
        <rFont val="Calibri"/>
        <family val="2"/>
        <scheme val="minor"/>
      </rPr>
      <t>The system allows the user to calculate total number of doses for a prescription.</t>
    </r>
  </si>
  <si>
    <t>The system supports the generation of printable electronic prescriptions, accessible from the patient record/profile.</t>
  </si>
  <si>
    <t>The system offers a training or sandbox environment for users to practice system functionalities during staff training sessions. The environment(s) must be available remotely.</t>
  </si>
  <si>
    <t>The system allows multiple users to access and make updates to demographic information in an existing patient profile.</t>
  </si>
  <si>
    <t>Data Migration Fees</t>
  </si>
  <si>
    <t>Including provisions for OCAP</t>
  </si>
  <si>
    <t>2.3</t>
  </si>
  <si>
    <t>The system allows a user to attach external files to a patient record in standard document formats (i.e., JPEG, DOC, PDF, PNG, GIF, SVG, DICOM, etc.).</t>
  </si>
  <si>
    <t>Tax (GST)</t>
  </si>
  <si>
    <r>
      <rPr>
        <b/>
        <sz val="11"/>
        <color theme="1"/>
        <rFont val="Calibri"/>
        <family val="2"/>
      </rPr>
      <t>Desireable:</t>
    </r>
    <r>
      <rPr>
        <sz val="11"/>
        <color theme="1"/>
        <rFont val="Calibri"/>
        <family val="2"/>
        <scheme val="minor"/>
      </rPr>
      <t xml:space="preserve"> The system offers the ability for a user to print a prescription profile upon completion.</t>
    </r>
  </si>
  <si>
    <t>The system identifies patient profiles with duplicate/identical identifiers and merges records. The system also requests user consent before merging.</t>
  </si>
  <si>
    <t xml:space="preserve">The system is intuitive and user friendly to direct users with help or information for their first logins. </t>
  </si>
  <si>
    <t xml:space="preserve">In the event of unplanned downtime (i.e., due to connectivity or power outage), the system saves and retains any new data added to the application and syncs with the central database when a connection is re-established. Please describe your disconnected/offline system capabilities. </t>
  </si>
  <si>
    <t>The system is easy to troubleshoot and has easy access to self-help information.</t>
  </si>
  <si>
    <t>The system is able to generate audit reports and logs in standard format for tracking and tracing.</t>
  </si>
  <si>
    <t>The users is able to use their personal devices (phones) with secure logins to access the EMR.</t>
  </si>
  <si>
    <t>The system has advanced security and encoding mechanisms to encrypt data at rest and in transit.</t>
  </si>
  <si>
    <t>The system has alerts and notifications engine to communicate the status (new/changes/failure/errors) of tasks/activity.</t>
  </si>
  <si>
    <t>The system has an event monitoring mechanism / log to display consumed / failed events, and to replay failed events.</t>
  </si>
  <si>
    <r>
      <t>The system aligns with and supports all policies and regulation as defined in Appendix</t>
    </r>
    <r>
      <rPr>
        <sz val="11"/>
        <rFont val="Calibri"/>
        <family val="2"/>
      </rPr>
      <t xml:space="preserve"> C.</t>
    </r>
  </si>
  <si>
    <t>10.5</t>
  </si>
  <si>
    <t>10.6</t>
  </si>
  <si>
    <t>The system is flexible to onboard new Physicians, Clinicians, Patients, etc.</t>
  </si>
  <si>
    <t>2.4</t>
  </si>
  <si>
    <t xml:space="preserve">The system is highly available with limited or zero downtime due to planned maintenance. The system or vendor communicates planned maintenance and upgrades to all staff in advance. </t>
  </si>
  <si>
    <r>
      <rPr>
        <b/>
        <sz val="11"/>
        <color theme="1"/>
        <rFont val="Calibri"/>
        <family val="2"/>
      </rPr>
      <t xml:space="preserve">Desirable: </t>
    </r>
    <r>
      <rPr>
        <sz val="11"/>
        <color theme="1"/>
        <rFont val="Calibri"/>
        <family val="2"/>
        <scheme val="minor"/>
      </rPr>
      <t>The system supports session portability between devices.</t>
    </r>
  </si>
  <si>
    <r>
      <t xml:space="preserve">The vendor must provide </t>
    </r>
    <r>
      <rPr>
        <sz val="11"/>
        <rFont val="Calibri"/>
        <family val="2"/>
      </rPr>
      <t xml:space="preserve">on-call support during off hours (i.e., after hours, weekend - 24/7) ) including </t>
    </r>
    <r>
      <rPr>
        <sz val="11"/>
        <rFont val="Calibri"/>
        <family val="2"/>
        <scheme val="minor"/>
      </rPr>
      <t xml:space="preserve">Tier 1, Tier 2, Tier 3 application support. Please describe your off hours support model including service levels and escalation procedures. </t>
    </r>
  </si>
  <si>
    <t>The system is hosted in a Canadian hosting environment, and all PHI data resides and remains within Canada with data handling complying with Canadian legislation.</t>
  </si>
  <si>
    <t>The system has a self manageable password reset process, with strong password procedures and two-factor authetication.</t>
  </si>
  <si>
    <t>6.6</t>
  </si>
  <si>
    <r>
      <t xml:space="preserve">The system allows users to access the EMR from any of the three site locations, and remotely, and offer </t>
    </r>
    <r>
      <rPr>
        <sz val="11"/>
        <rFont val="Calibri"/>
        <family val="2"/>
      </rPr>
      <t>real-time</t>
    </r>
    <r>
      <rPr>
        <sz val="11"/>
        <rFont val="Calibri"/>
        <family val="2"/>
        <scheme val="minor"/>
      </rPr>
      <t xml:space="preserve"> updates to patient records within constraints of the operating environment (i.e., there will be downtime).</t>
    </r>
  </si>
  <si>
    <t xml:space="preserve">The system has automated testing tools to run and validates the core processing on every new release. The system produces exportable reports that are easy to understand. </t>
  </si>
  <si>
    <t>The vendor will comply with the Health Information Act and will enter into contractual agreement with the data custodian of the EMR.</t>
  </si>
  <si>
    <t>9.3</t>
  </si>
  <si>
    <t xml:space="preserve">The system is aligned with the Provincial Government strategy for integration of medical records. Please describe your roadmap for future functionality. </t>
  </si>
  <si>
    <t xml:space="preserve">This pertains to only a part of the patient record instead of a complete record. Example: Patient profile, contact info, access to labs, medication history, photographs of patient from a consult, chart notes, etc. </t>
  </si>
  <si>
    <t>10.7</t>
  </si>
  <si>
    <t xml:space="preserve">The system requires the user to confirm patient contact and provider information at each encounter to maintain up-to-date information on file. The system captures the location of the medical appointment in the chart notes for each visit. </t>
  </si>
  <si>
    <r>
      <rPr>
        <b/>
        <sz val="11"/>
        <color theme="1"/>
        <rFont val="Calibri"/>
        <family val="2"/>
      </rPr>
      <t>Desirable</t>
    </r>
    <r>
      <rPr>
        <sz val="11"/>
        <color theme="1"/>
        <rFont val="Calibri"/>
        <family val="2"/>
        <scheme val="minor"/>
      </rPr>
      <t>: The system allows users to enter "goes by" name in addition to legal name.</t>
    </r>
  </si>
  <si>
    <t xml:space="preserve">Patient Status includes: New - A patient visiting any LRRCN site for the first time / Active - returning patient. </t>
  </si>
  <si>
    <t>Also have identifiers for all or more than 2 genders.</t>
  </si>
  <si>
    <t>The system allows a user to search for all heath care providers with profiles in the system.</t>
  </si>
  <si>
    <t xml:space="preserve">The user can run a Query to export a report on a patients encounter history within a defined timeframe.  </t>
  </si>
  <si>
    <t>The system retains user records for at least 3 (three) years after departure/termination.</t>
  </si>
  <si>
    <t>The system sends timely notifications to service providers for referrals, upcoming appointments, lab results, outstanding activities (i.e., referrals, recalls, follow up)</t>
  </si>
  <si>
    <t xml:space="preserve">The vendor provides facilitated on-site training and self-training options for the system as well as user manuals for the system that are routinely updated. </t>
  </si>
  <si>
    <t>The vendor provides specialised training to groups based on their designation / role and specific use of the primary care EMR.</t>
  </si>
  <si>
    <r>
      <rPr>
        <b/>
        <sz val="11"/>
        <color theme="1"/>
        <rFont val="Calibri"/>
        <family val="2"/>
      </rPr>
      <t>Desirable</t>
    </r>
    <r>
      <rPr>
        <sz val="11"/>
        <color theme="1"/>
        <rFont val="Calibri"/>
        <family val="2"/>
        <scheme val="minor"/>
      </rPr>
      <t xml:space="preserve">: Scheduling to reserve medical equipment and devices. </t>
    </r>
  </si>
  <si>
    <r>
      <rPr>
        <b/>
        <sz val="11"/>
        <color theme="1"/>
        <rFont val="Calibri"/>
        <family val="2"/>
      </rPr>
      <t>Desirable</t>
    </r>
    <r>
      <rPr>
        <sz val="11"/>
        <color theme="1"/>
        <rFont val="Calibri"/>
        <family val="2"/>
        <scheme val="minor"/>
      </rPr>
      <t>: The system provides medical supply inventory management functionality.</t>
    </r>
  </si>
  <si>
    <t>System should display client data during scheduling (i.e., name, age, gender, ID) to ensure user can verify identity and requirement for appointment.</t>
  </si>
  <si>
    <t>System can show information required to assist with scheduling, but masks or limits visibility to certain users to confidential or secure information (i.e., in alignment with user access roles and permissions).</t>
  </si>
  <si>
    <r>
      <rPr>
        <b/>
        <sz val="11"/>
        <color theme="1"/>
        <rFont val="Calibri"/>
        <family val="2"/>
      </rPr>
      <t>Desirable</t>
    </r>
    <r>
      <rPr>
        <sz val="11"/>
        <color theme="1"/>
        <rFont val="Calibri"/>
        <family val="2"/>
        <scheme val="minor"/>
      </rPr>
      <t>: System allows for group charting, linking multiple patients to a single charting entry.</t>
    </r>
  </si>
  <si>
    <t xml:space="preserve">System allows patients to be double-booked with multiple service providers at the same time. System should provide notifications when double booking occurs. </t>
  </si>
  <si>
    <t>System allows a user to transfer a providers appointment from one provider to another provider (i.e., when a provider is on leave and needs another provider to cover the appointment).</t>
  </si>
  <si>
    <t xml:space="preserve">System allows multiple users to view / update a patient schedule simultaneously. The system produces notifications if conflicts in scheduling arise. </t>
  </si>
  <si>
    <t>The system can produce a report that includes the full patient history of service provider appointments.</t>
  </si>
  <si>
    <r>
      <rPr>
        <b/>
        <sz val="11"/>
        <color theme="1"/>
        <rFont val="Calibri"/>
        <family val="2"/>
      </rPr>
      <t>Desirable</t>
    </r>
    <r>
      <rPr>
        <sz val="11"/>
        <color theme="1"/>
        <rFont val="Calibri"/>
        <family val="2"/>
        <scheme val="minor"/>
      </rPr>
      <t xml:space="preserve">: System provides a waitlist to manage services requested of a provider. The system maintains a prioiritized list and lets users manage the prioirity. </t>
    </r>
  </si>
  <si>
    <t>The system allows the user to update a patient's history of health conditions, diagnoses and allergies on the patient chart, and maintain a care plan for the patient.</t>
  </si>
  <si>
    <t>The system allows a user to record patient encouter notes as free form text notes in patient files during appointments.</t>
  </si>
  <si>
    <t>The system ensures all patient notes are validated by users using secure, digital authorized signatures.</t>
  </si>
  <si>
    <t xml:space="preserve">The system maintains fillable templates / forms that users can populate to document encounter information dependent on the type of encounter. New templates / forms can be created. </t>
  </si>
  <si>
    <t xml:space="preserve">User can record a recall for a patient for a future date in the chart notes. The recall function is automated and helps the user schedule a future appointment. </t>
  </si>
  <si>
    <t xml:space="preserve">The system produces automated notifications for patient recalls. </t>
  </si>
  <si>
    <t xml:space="preserve">The system allows a user to communicate with another user within the system through secure messaging. Messaging allows users to attach standard files. </t>
  </si>
  <si>
    <r>
      <rPr>
        <b/>
        <sz val="11"/>
        <color theme="1"/>
        <rFont val="Calibri"/>
        <family val="2"/>
      </rPr>
      <t>Desirable</t>
    </r>
    <r>
      <rPr>
        <sz val="11"/>
        <color theme="1"/>
        <rFont val="Calibri"/>
        <family val="2"/>
        <scheme val="minor"/>
      </rPr>
      <t>: The system allows users to save pre-programmed contact phone numbers used for efax transmissions and send a direct fax to an external user.</t>
    </r>
  </si>
  <si>
    <t>The system maintains all patient prescriptions and medication records under each patient profile.</t>
  </si>
  <si>
    <t>The system allows the users to review, add, and update patient allergies on file to manage patient intolerences and potential adverse reactions to medications.</t>
  </si>
  <si>
    <t>The system allows the user to review past prescriptions and renew medications as needed.</t>
  </si>
  <si>
    <r>
      <rPr>
        <b/>
        <sz val="11"/>
        <color theme="1" tint="4.9989318521683403E-2"/>
        <rFont val="Calibri"/>
        <family val="2"/>
      </rPr>
      <t>Desireable:</t>
    </r>
    <r>
      <rPr>
        <sz val="11"/>
        <color theme="1" tint="4.9989318521683403E-2"/>
        <rFont val="Calibri"/>
        <family val="2"/>
        <scheme val="minor"/>
      </rPr>
      <t xml:space="preserve"> The system identifies and alerts users about drug interactions and allergies and allows user to override entry if required.</t>
    </r>
  </si>
  <si>
    <r>
      <rPr>
        <b/>
        <sz val="11"/>
        <color theme="1" tint="4.9989318521683403E-2"/>
        <rFont val="Calibri"/>
        <family val="2"/>
      </rPr>
      <t>Desireable:</t>
    </r>
    <r>
      <rPr>
        <sz val="11"/>
        <color theme="1" tint="4.9989318521683403E-2"/>
        <rFont val="Calibri"/>
        <family val="2"/>
        <scheme val="minor"/>
      </rPr>
      <t xml:space="preserve"> The system integrates with third party medical dispensing software to streamline the issuance of medical prescriptions and medication inventory management</t>
    </r>
  </si>
  <si>
    <t>The system allows a user to refer a patient internally to another program/service provider within primary care.</t>
  </si>
  <si>
    <t xml:space="preserve">The system maintains fillable referral templates for users to populate and refer patients both within the system and externally. Referral templates are customizable and can be printed. </t>
  </si>
  <si>
    <t>The system allows a user to search for external health care providers in the system (i.e., system maintains a contact list of common external health care providers, similar function to req. 7.3)</t>
  </si>
  <si>
    <t xml:space="preserve">The system allows users to copy another provider when a referral is sent for visibility. </t>
  </si>
  <si>
    <t xml:space="preserve">The system maintains a record of all referrals received and allow user to filter referrals dependent on patient, home site, service type, or service provider. It allows users to filter referrals. </t>
  </si>
  <si>
    <r>
      <rPr>
        <b/>
        <sz val="11"/>
        <color theme="1"/>
        <rFont val="Calibri"/>
        <family val="2"/>
      </rPr>
      <t>Desirable:</t>
    </r>
    <r>
      <rPr>
        <sz val="11"/>
        <color theme="1"/>
        <rFont val="Calibri"/>
        <family val="2"/>
        <scheme val="minor"/>
      </rPr>
      <t xml:space="preserve"> The system allows a user to tag a referral as urgent, assigning priority to the referrals. </t>
    </r>
  </si>
  <si>
    <t>The system maintains a record of all historical lab tests requested, status of test completion and test results on the patient profile.</t>
  </si>
  <si>
    <t xml:space="preserve">The system allows a user to complete a requisition form electronically for a lab test and fax, efax, or send by secure messaging to the testing location. The test results are printable. </t>
  </si>
  <si>
    <t xml:space="preserve">The system provides automated, repeated reminders for outstanding referals, lab requisitions. Please describe systems ability to manage follow up of referals, labs, etc. </t>
  </si>
  <si>
    <t>The system allows a user to filter required data elements and extract customized reports.</t>
  </si>
  <si>
    <t xml:space="preserve">The system graphically displays a trend of lab results over time as part of the patient chart. </t>
  </si>
  <si>
    <r>
      <rPr>
        <b/>
        <sz val="11"/>
        <color theme="1"/>
        <rFont val="Calibri"/>
        <family val="2"/>
      </rPr>
      <t>Desirable</t>
    </r>
    <r>
      <rPr>
        <sz val="11"/>
        <color theme="1"/>
        <rFont val="Calibri"/>
        <family val="2"/>
        <scheme val="minor"/>
      </rPr>
      <t>: The system has ability to integrate with third party lab requisition systems.</t>
    </r>
  </si>
  <si>
    <t>The system allows a user to view patient labs and referals to view recent results and any outstanding requisitions requiring action.</t>
  </si>
  <si>
    <t xml:space="preserve">The system provides the ability to write compound clinical notes where multiple providers are able to update the note on a patient record. Each note maintains author / attribution. </t>
  </si>
  <si>
    <t>The system allows a user to attach external files to a patient referral (i.e., JPEG, DOC, PDF, PNG, GIF, SVG, DICOM, etc.).</t>
  </si>
  <si>
    <t xml:space="preserve">The system allows a user to search for stored documents on patient record. </t>
  </si>
  <si>
    <r>
      <rPr>
        <b/>
        <sz val="11"/>
        <color theme="1"/>
        <rFont val="Calibri"/>
        <family val="2"/>
      </rPr>
      <t>Desirable</t>
    </r>
    <r>
      <rPr>
        <sz val="11"/>
        <color theme="1"/>
        <rFont val="Calibri"/>
        <family val="2"/>
        <scheme val="minor"/>
      </rPr>
      <t>: The system maintains workplace incident report forms that can be electronically filled and sent to WCB.</t>
    </r>
  </si>
  <si>
    <t xml:space="preserve">Only Physicians are currently billed, billing currently not required for the rest of the staff/services; multiple vendors need to bill; non-insured benefits billing, etc. </t>
  </si>
  <si>
    <t>The system includes a billing solution that is certified by the province and customizable to align with the complex needs of operating in a First Nation community.</t>
  </si>
  <si>
    <r>
      <rPr>
        <b/>
        <sz val="11"/>
        <color rgb="FF000000"/>
        <rFont val="Calibri"/>
        <family val="2"/>
      </rPr>
      <t>Desirable</t>
    </r>
    <r>
      <rPr>
        <sz val="11"/>
        <color rgb="FF000000"/>
        <rFont val="Calibri"/>
        <family val="2"/>
      </rPr>
      <t xml:space="preserve">: The system offers real time data mining to generate automated reports and dashboards that identify trends, possibility of disease exposures, diminishing medical inventory, rise in mental health visits etc. </t>
    </r>
  </si>
  <si>
    <t>The system can produce an audit report on a users activity for a specified timeframe.</t>
  </si>
  <si>
    <t>The system allows a user to create and manage templates (i.e., custom forms) to streamline or complete a task.</t>
  </si>
  <si>
    <t xml:space="preserve">The system provides a set of template reports to meet regulatory and operational needs. Reports are customizable. </t>
  </si>
  <si>
    <t>The system allows users to record patient language requirements and whether an interpreter is required.</t>
  </si>
  <si>
    <t>The system allows a user to create a new patient profile using unique patient identifiers (i.e., PHN, ULI) and assign a home site location (i.e., Garden River, Fox Lake, John D'or).</t>
  </si>
  <si>
    <t>The system allows for customized patient information fields, to incoprorate a broad range of patient identifiers and information (i.e., NIHB eligible, PHN/ULI)</t>
  </si>
  <si>
    <r>
      <rPr>
        <b/>
        <sz val="11"/>
        <color theme="1"/>
        <rFont val="Calibri"/>
        <family val="2"/>
      </rPr>
      <t>Desirable</t>
    </r>
    <r>
      <rPr>
        <sz val="11"/>
        <color theme="1"/>
        <rFont val="Calibri"/>
        <family val="2"/>
        <scheme val="minor"/>
      </rPr>
      <t>: System allows definition of guardian, familial, family or friend relationships as required.</t>
    </r>
  </si>
  <si>
    <t>System should alert/flag similar names.</t>
  </si>
  <si>
    <r>
      <rPr>
        <b/>
        <sz val="11"/>
        <color theme="1"/>
        <rFont val="Calibri"/>
        <family val="2"/>
      </rPr>
      <t>Desirable</t>
    </r>
    <r>
      <rPr>
        <sz val="11"/>
        <color theme="1"/>
        <rFont val="Calibri"/>
        <family val="2"/>
        <scheme val="minor"/>
      </rPr>
      <t>: System can displays visual indicator for any special issues related to a patient (i.e., outstanding information, notification of allergies/alerts, Environmental Risk Assessments).</t>
    </r>
  </si>
  <si>
    <t xml:space="preserve">The project plan should include a level of detail that will allow all parties to fully understand the different phases of the project. It should describe all the activities as defined as Implementation Plan deliverables (Implementation Plan 1.1-1.8) to ensure all requirements are met, including all associated deliverables, estimated durations and dates, milestones, and sequence of implementation. The project plan should also list all assumptions, dependencies, constraints and stakeholder responsibilities for both LRRCN and the Proponent. The plan should define approach for managing any risks, status reporting and change management to be coordinated through a collaborative stakeholder Implementation Working Group. The vendor must confirm alignment to existing policies at LRRCN and demonstrate understanding of OCAP as it relates to the proposed system. </t>
  </si>
  <si>
    <t xml:space="preserve">The test plan should define test scenarios and scripts that will be used to validate the solution is working correctly and supports all requirements before final release. The plan should involve working collaboratively with the Implementation Working Group and ensuring all stakeholders and included in testing as required. The test plan should include at minimum test scope, schedule, preparation, test cases, feedback cycles, resource planning, tooling, reporting, and closing review process, including plans for future fixes and changes (i.e., post go-live). The plan should include use of multiple environments (on and off site) to facilitate user acceptance testing. </t>
  </si>
  <si>
    <t>Plan for future third party integration</t>
  </si>
  <si>
    <t xml:space="preserve">LRRCN is currently using OKAKI CHIP and CARE systems for immunizations / home and community health care. Please describe your ability and willingness to integrate with OKAKI, other third-party health applications (i.e., dictation software, medical devices and equipment), and provincial health information systems (i.e., PIN, CII/CPAR). Please describe your approach - what are the key steps required to develop an integration plan, including key milestones and estimated timeline. The system ideally aligns with the provincial strategy and common standards for integration with other third-party apps.  Describe any instances where you have previously integrated the proposed solution with a third party - what was the scope and the outcome? The goal is to create more complete medical records to improve continuity of care and patient outcomes. </t>
  </si>
  <si>
    <t>Standard Operating Procedures Manual</t>
  </si>
  <si>
    <t xml:space="preserve">Standard operating procedures manual contains essential information required to operate and administer the system. It also defines the governance, roles and responsibilities and procedures for ongoing support of the EMR solution. This should include incident management, defect / bugs and problem management, service request process, change management process, patch and release management process, managing and controlling access to environments (i.e., network, testing), disaster recovery processes, system warranty, etc.  </t>
  </si>
  <si>
    <t>Early Termination Process</t>
  </si>
  <si>
    <t xml:space="preserve">Describe the proposed plan for business continuity and disaster recovery in the event on unplanned outages or forces of nature. The plan should include definition of procedure for users of the system in the event of an outage as well as the vendor response plan and escalation procedure for cyber security breaches. Please refer to the non-functional requirements category #8 "Business Continuity" to ensure alignment with requirements.  </t>
  </si>
  <si>
    <t xml:space="preserve">Please describe the process and strategy in the event the contract is terminated early, or at end of term, and the system needs to be decommissioned and transitioned to another third party solution. What is your strategy to decommision the system, including OCAP considerations for migration of data back to LRRCN, or to another system, and then destruction of records/data? Please provide an estimated total cost for this work in the Pricing worksheet. </t>
  </si>
  <si>
    <t>Support Service Model</t>
  </si>
  <si>
    <t>The proponent must describe how the solution will be governed once operational. Describe the proposed governance model for ongoing operations and include the following:
•	Structure of the operate governance model
•	Roles and responsibilities for supporting the solution 
•	An overview of the operate governance approach, including how issues, decisions, and project change requests will be reported and managed
Please describe your previous experience in supporting application governance for First Nation communities, and any lessons learned. Please refer to the draft governance model in the RFP document. Expectation is for the vendor to work collaboratively with the Implementation Working Group to refine and finalize the operational governance model.</t>
  </si>
  <si>
    <t>Application Support Services Plan</t>
  </si>
  <si>
    <t>Clinical Support Services</t>
  </si>
  <si>
    <t xml:space="preserve">Provide a description of your expertise in providing support to clinical staff in troubleshooting clinical process and procedural challenges that may arise. Describe your level of clinical expertise and your expertise in working with First Nations. Define an approach and plan on how to best provide this type of service, and whether another model that includes external providers might benefit LRRCN. </t>
  </si>
  <si>
    <t xml:space="preserve">Provide a brief description of your proposed approach to providing the support services described below and any self-help capabilities as part of the ongoing operations support. Support services are to be provided from L1 and above to all system users, available 24 hours/day, 7 days/week. These support services shall include:
•	Logging service requests and incidents by severity 
•	Intake of requests for enhancements and prioritization process
•	Investigation and triage of Incidents, including escalation process and management through to resolution
•	Incident report summary and performance reporting
Responses should include, at minimum, the following information:
•	Team Structure: proposed support team structure to support the continuity of operations, including identification of key account/relationship point person accountable for the relationship and continuity of support
•	Tools: proposed tools to support the application 
•	Severity classification: description of severity levels, including target response times and resolution times 
Please describe your previous experience in providing support services for First Nation communities, and any lessons learned. </t>
  </si>
  <si>
    <t>Number of users pricing model; one time costs and incremental costs should be defined</t>
  </si>
  <si>
    <t xml:space="preserve">Pricing stability is key for LRRCN to forecast and manage finances; please tell us about your pricing model and how you will assist LRRCN in proactively manage pricing. </t>
  </si>
  <si>
    <t xml:space="preserve">3. Estimated Integration Fees </t>
  </si>
  <si>
    <t>High level estimation or range</t>
  </si>
  <si>
    <t>4. Early Termination Fees - One Time</t>
  </si>
  <si>
    <t xml:space="preserve">The system provides automated and manual backup and recovery processes. The system must be able to restore to the state when a backup was completed. (e.g. backup can be full or incremental, recovery can be to last backup, point of failure, etc.). A process is in place to ensure files are tested, merged, and any corrupt files are identified.   </t>
  </si>
  <si>
    <t>The system is able to operate in an "offline / disconnected" mode and automatically recovers all or partial data as a part of disaster recovery.</t>
  </si>
  <si>
    <t xml:space="preserve">The system documents produces automated reporting on system performance, tracking key metrics. </t>
  </si>
  <si>
    <t xml:space="preserve">The system performs well in environments with lower bandwidth. </t>
  </si>
  <si>
    <t>The system supports multiple users using the system simultaneously (e.g, accessing the same patient chart) without interruption to system performance. Users are from all three site locations and will access the system remotely.</t>
  </si>
  <si>
    <t xml:space="preserve">The system supports current (~6,000 LRRCN community members) and future volume demands to adopt 10% growth in next 5 years. </t>
  </si>
  <si>
    <t xml:space="preserve">The system is able to operate in an "offline / disconnected" mode allowing users to continue using the system when internet connectivity is down. The system will sync data when connectivity is restored. </t>
  </si>
  <si>
    <t>3.5</t>
  </si>
  <si>
    <r>
      <t xml:space="preserve">The vendor must provide </t>
    </r>
    <r>
      <rPr>
        <sz val="11"/>
        <rFont val="Calibri"/>
        <family val="2"/>
      </rPr>
      <t xml:space="preserve">high availability (99%) during business hours (M-F, 9-5 PM) including </t>
    </r>
    <r>
      <rPr>
        <sz val="11"/>
        <rFont val="Calibri"/>
        <family val="2"/>
        <scheme val="minor"/>
      </rPr>
      <t xml:space="preserve">Tier 1, Tier 2, Tier 3 application support. Please describe your business hours support model including service levels and escalation procedures, including process for unresolved escalations. The vendor should provide a single point of contact for relationship management and resolving escalations. </t>
    </r>
  </si>
  <si>
    <t>The system is able to support and be compatible with various modern browsers, operating systems (i.e., Mac OS, Windows), and devices (i.e., laptops, older devices, mobile, tablets, etc.)</t>
  </si>
  <si>
    <t xml:space="preserve">The system offers functionality or add-on capabilities for voice-to-text dictation to chart directly in patient records. Ideally the system accommodates varied accents and dialects. </t>
  </si>
  <si>
    <t>The system maintains a complete audit trail of medical record data.</t>
  </si>
  <si>
    <t xml:space="preserve">The system and vendor are prepared and have documented plans for managing, communicating, and resolving any security breaches or incidents. </t>
  </si>
  <si>
    <t>5.7</t>
  </si>
  <si>
    <t xml:space="preserve">The system allows multiple system administrators to perform administration duties. </t>
  </si>
  <si>
    <t xml:space="preserve">The system maintains a log of all system access and historical activity that is easy to understand and can be exported/printed/downloaded. </t>
  </si>
  <si>
    <t>The system will allow individual service providers with access to the EMR system using their unique credentials (organization email and password).</t>
  </si>
  <si>
    <t>The system adheres to relevant provincial regulatory requirements for data storage, and to privacy and security related policies and Acts as provided in 'Appendix C - Little Red River Cree Nation Confidential Information Guidelines'.</t>
  </si>
  <si>
    <t>The vendor will have to enter an information management agreement with the legal custodian for LRRCN.</t>
  </si>
  <si>
    <t xml:space="preserve">The vendor discloses any / all third-party licenses for software used in building the system. Any third parties must align with LRRCN policies, relevants Acts, and OCAP principles. </t>
  </si>
  <si>
    <t>9.4</t>
  </si>
  <si>
    <t xml:space="preserve">The system provides connectivity, aligned to industry standards, with medical equipment and is capable of reading data from external equipment and hardware.  </t>
  </si>
  <si>
    <r>
      <rPr>
        <b/>
        <sz val="11"/>
        <color theme="1"/>
        <rFont val="Calibri"/>
        <family val="2"/>
      </rPr>
      <t>Desirable</t>
    </r>
    <r>
      <rPr>
        <sz val="11"/>
        <color theme="1"/>
        <rFont val="Calibri"/>
        <family val="2"/>
        <scheme val="minor"/>
      </rPr>
      <t>: The system is flexible and built to support interoperability with potential future solutions / devices (i.e., telehealth, prescribe IT; domain controllers; LDAP integration)</t>
    </r>
  </si>
  <si>
    <r>
      <rPr>
        <b/>
        <sz val="11"/>
        <color rgb="FF000000"/>
        <rFont val="Calibri"/>
        <family val="2"/>
      </rPr>
      <t xml:space="preserve">Desirable: </t>
    </r>
    <r>
      <rPr>
        <sz val="11"/>
        <color rgb="FF000000"/>
        <rFont val="Calibri"/>
        <family val="2"/>
      </rPr>
      <t>The system maintains contact information for broader network of frequently contacted health care partners/stakeholders.</t>
    </r>
  </si>
  <si>
    <t>With any system updates, changes are updated in training materials and additional training / tutorial is provided to all users.</t>
  </si>
  <si>
    <r>
      <rPr>
        <b/>
        <sz val="11"/>
        <rFont val="Calibri"/>
        <family val="2"/>
      </rPr>
      <t>Desirable</t>
    </r>
    <r>
      <rPr>
        <sz val="11"/>
        <rFont val="Calibri"/>
        <family val="2"/>
        <scheme val="minor"/>
      </rPr>
      <t>: The system produces automated notifications to direct users to reference / help materials and guidance on clinical process</t>
    </r>
  </si>
  <si>
    <r>
      <rPr>
        <b/>
        <sz val="11"/>
        <rFont val="Calibri"/>
        <family val="2"/>
      </rPr>
      <t>Desirable</t>
    </r>
    <r>
      <rPr>
        <sz val="11"/>
        <rFont val="Calibri"/>
        <family val="2"/>
        <scheme val="minor"/>
      </rPr>
      <t>: Clinical process guidelines, reference materials or templates are available within the system for users to learn basic system processes (i.e., to resolve level 1 support requests) and procedures.</t>
    </r>
  </si>
  <si>
    <r>
      <t xml:space="preserve">The system allows a user to book time in their calendar as an appointment with a patient or with multiple patients (i.e., groups). The user is able to select from a list of </t>
    </r>
    <r>
      <rPr>
        <sz val="11"/>
        <color theme="1"/>
        <rFont val="Calibri"/>
        <family val="2"/>
      </rPr>
      <t xml:space="preserve">service providers, book a room/facility, reserve equipment, etc. </t>
    </r>
  </si>
  <si>
    <t>The system allows users to schedule regular meetings (i.e., not patient service appointments).</t>
  </si>
  <si>
    <t xml:space="preserve">The system allows users to maintain individual calendars and create/manage their schedules, including setup of working hours (i.e., availability). </t>
  </si>
  <si>
    <t>The system allows a user to view referring service provider and book additional appointments for a patient.</t>
  </si>
  <si>
    <t xml:space="preserve">The systems allows users to document chart notes for unscheduled appointments (i.e., patient walk-ins on doctor days when there are no scheduled appointments). </t>
  </si>
  <si>
    <t xml:space="preserve">The system displays the status of an appointment (i.e., checked-in, received, complete, etc.) and allows users to update the status of an appointment. </t>
  </si>
  <si>
    <r>
      <rPr>
        <b/>
        <sz val="11"/>
        <color theme="1"/>
        <rFont val="Calibri"/>
        <family val="2"/>
      </rPr>
      <t xml:space="preserve"> </t>
    </r>
    <r>
      <rPr>
        <sz val="11"/>
        <color theme="1"/>
        <rFont val="Calibri"/>
        <family val="2"/>
        <scheme val="minor"/>
      </rPr>
      <t>The system allows a user to print schedules (i.e., user schedules, patient schedules for day, week) if required.</t>
    </r>
  </si>
  <si>
    <t>Referral Status includes: Referred, Referral Completed, Referral Cancelled, etc.</t>
  </si>
  <si>
    <t>The system can auto-fill a referral with patient data while the user is accesing/viewing the patient record.</t>
  </si>
  <si>
    <t>The system allows a user to manage incoming and outgoing referrals, assigning referrals to patient files, and following up to make sure follow on activities have been performed. Mandatory data items for incoming referrals: Date of referral, referral provider, referral provider contact, reason for referral, referred service/provider.</t>
  </si>
  <si>
    <t>The system allows a user to assign an incoming test result to a patient profile. Test results can be flagged as "new" and the provider is notified they have not been read.</t>
  </si>
  <si>
    <t>The system will allow a user to authenticate medical documents using e-signature and provide sign off that documents have been received (i.e., sign off on reviewed referals, lab results).</t>
  </si>
  <si>
    <r>
      <t>Vendor is to define an approach to design and configuration as part of preimplementation planning in collaboration with the Implementation Working Group.  The solution design and configuration should sufficiently address all of the functional and non-functional requirements set out in this RFP. T</t>
    </r>
    <r>
      <rPr>
        <sz val="11"/>
        <rFont val="Calibri"/>
        <family val="2"/>
      </rPr>
      <t>he design approach must clearly articulate the approach to interoperability with other applications and systems at LRRCN.</t>
    </r>
    <r>
      <rPr>
        <sz val="11"/>
        <rFont val="Calibri"/>
        <family val="2"/>
        <scheme val="minor"/>
      </rPr>
      <t xml:space="preserve"> As part of the preimplementation, target business and clinical processes must be documented and validated by clinical users through an Implementation Working Group forum and through testing. A target state technical diagram / schematic illustrating the solution design should be produced. 
</t>
    </r>
  </si>
  <si>
    <t xml:space="preserve">Scalability and dynamic pricing model - many users are Part Time; how is pricing determined for these part time users? </t>
  </si>
  <si>
    <r>
      <rPr>
        <b/>
        <sz val="11"/>
        <color theme="1"/>
        <rFont val="Calibri"/>
        <family val="2"/>
      </rPr>
      <t>Desirable</t>
    </r>
    <r>
      <rPr>
        <sz val="11"/>
        <color theme="1"/>
        <rFont val="Calibri"/>
        <family val="2"/>
        <scheme val="minor"/>
      </rPr>
      <t>: The system allows users to enter multiple sex options as aligned with Federal standards.</t>
    </r>
  </si>
  <si>
    <r>
      <rPr>
        <b/>
        <sz val="11"/>
        <color theme="1"/>
        <rFont val="Calibri"/>
        <family val="2"/>
      </rPr>
      <t>Desirable</t>
    </r>
    <r>
      <rPr>
        <sz val="11"/>
        <color theme="1"/>
        <rFont val="Calibri"/>
        <family val="2"/>
        <scheme val="minor"/>
      </rPr>
      <t>: Flag for similar names, not duplicate names, as there are many similar names that may need to be r</t>
    </r>
    <r>
      <rPr>
        <sz val="11"/>
        <color theme="1"/>
        <rFont val="Calibri"/>
        <family val="2"/>
        <scheme val="minor"/>
      </rPr>
      <t>econciled.</t>
    </r>
  </si>
  <si>
    <t>Allow a user to record patient allergies when starting a file - the system alerts about allergies - visual indicators or flags are preferred.</t>
  </si>
  <si>
    <t>Service provider information includes: First and Last name, service provided, primary home site, contact number and email.</t>
  </si>
  <si>
    <t>Unique identifying information - Name, service offered.</t>
  </si>
  <si>
    <t>i.e., Privacy option for scheduling so you can see if the time is open or not, but not see the details of the booking</t>
  </si>
  <si>
    <t>The system allows users to document the reason for booking an appointment.</t>
  </si>
  <si>
    <t>Workers Comp forms need to be integrated / automatically filed with WCB</t>
  </si>
  <si>
    <t>The system is scalable and supports multiple users using the system simultaneously with concurrent users across three nursing stations (up to 50-60 users at a time). Please describe pricing model / thresholds for number of users as the system scales over time.</t>
  </si>
  <si>
    <t>The system and vendor demonstrate a clear understanding and adheres to the principles of OCAP.</t>
  </si>
  <si>
    <t>The system is able to limit user access to certain areas and information and has an audit mechanism to monitor any prohibited behaviours.</t>
  </si>
  <si>
    <t>Provide a training plan that articulates the services the vendor will provide. This should, at minimum, describes key user groups/roles and training requirements, the EMR Solution component being trained on, training groups, and time commitment. The vendor is expected to work collaboratively with the Implementation Working Group. Training plan should provide details on ongoing availability of training and resources available to clinical practitioners during implementation and ongoing into operations phase. Proponent should provide a testing environment for training new staff, accesible to staff from any location.</t>
  </si>
  <si>
    <t xml:space="preserve">Deployment plan is a consolidated plan that includes a readiness checklist to manage all components of the plan to ensure the system is ready for go-live. The plan should include release design, build of release packages, rollout procedures/installation and definition of plans for a phased deployment (if required), impacts/outages to be expected during implementation (including timeframes), incident handling, distribution controls (including tools), configuration management, review of the release, documentation of changes, final configuration and architecture schematics, DR test plan and cutover procedures, warranty period. </t>
  </si>
  <si>
    <t>Application Support Services include the activities required to manage the day-to-day maintenance of the solution including system verification, design, coding, unit testing, regression testing. Responses are to include the following, at minimum: Preventative Maintenance, Security Maintenance, Database Management.</t>
  </si>
  <si>
    <t xml:space="preserve">Provide a brief description of the proposed approach towards release management for any major or minor release, patch or upgrade. Define process for testing for production deployment, down-time strategy, receiving feedback / input from stakeholders on changes taking place, and advance notice time. Please also describe the approach to communicate with, and to support users. </t>
  </si>
  <si>
    <t>The system allows fast, easy user registration and self-service profile management.</t>
  </si>
  <si>
    <t xml:space="preserve">The system allows a user to make changes to booked appointments, and update the status of an appointment after it is complete. </t>
  </si>
  <si>
    <t>As automatic as possible. E.g.,NARs</t>
  </si>
  <si>
    <r>
      <rPr>
        <b/>
        <sz val="11"/>
        <color theme="1"/>
        <rFont val="Calibri"/>
        <family val="2"/>
      </rPr>
      <t xml:space="preserve">Desirable: </t>
    </r>
    <r>
      <rPr>
        <sz val="11"/>
        <color theme="1"/>
        <rFont val="Calibri"/>
        <family val="2"/>
        <scheme val="minor"/>
      </rPr>
      <t xml:space="preserve">The system sends automated notifications to patients through text/email for appointment reminders, lab results, referrals, prescriptions. This process must align with existing policies for patient data confidentiality. </t>
    </r>
  </si>
  <si>
    <r>
      <rPr>
        <b/>
        <sz val="11"/>
        <rFont val="Calibri"/>
        <family val="2"/>
      </rPr>
      <t xml:space="preserve">Desirable: </t>
    </r>
    <r>
      <rPr>
        <sz val="11"/>
        <rFont val="Calibri"/>
        <family val="2"/>
        <scheme val="minor"/>
      </rPr>
      <t xml:space="preserve">A pen/stylus can be used for taking chart notes on a tablet. </t>
    </r>
  </si>
  <si>
    <t>The system allows a system administrator to develop customized access level for different service provider roles, and to create/manage new user profiles. The roles and user accounts can be created, updated, and deleted as needed. Remote access is required.</t>
  </si>
  <si>
    <r>
      <rPr>
        <b/>
        <sz val="11"/>
        <rFont val="Calibri"/>
        <family val="2"/>
      </rPr>
      <t>Desirable</t>
    </r>
    <r>
      <rPr>
        <sz val="11"/>
        <color theme="1" tint="4.9989318521683403E-2"/>
        <rFont val="Calibri"/>
        <family val="2"/>
        <scheme val="minor"/>
      </rPr>
      <t>: The system allows an administator to mask / hide certain kinds of data (i.e., removing visibility of data to certain users)</t>
    </r>
  </si>
  <si>
    <r>
      <t>The medical record digitization project will define the strategy, preparation, and specifications for cleansing and converting data from manual paper files to the EMR Solution. The plan should propose the data elements to be converted from the paper file records into the new system as a "light" patient profile (e.g., basic personal info, last three months chart notes, any relevant remarkable information, labs/referals for three years)</t>
    </r>
    <r>
      <rPr>
        <sz val="11"/>
        <color rgb="FFFF0000"/>
        <rFont val="Calibri"/>
        <family val="2"/>
        <scheme val="minor"/>
      </rPr>
      <t>.</t>
    </r>
    <r>
      <rPr>
        <sz val="11"/>
        <color theme="1"/>
        <rFont val="Calibri"/>
        <family val="2"/>
        <scheme val="minor"/>
      </rPr>
      <t xml:space="preserve"> The plan should including approach, tools, assumptions, processes, and roles and responsibilities for delivery of services to be provided (any third parties), and cost to be included in the pricing worksheet. Please describe any previous experience you have delivering a similar scope of work. </t>
    </r>
  </si>
  <si>
    <r>
      <rPr>
        <b/>
        <sz val="11"/>
        <rFont val="Calibri"/>
        <family val="2"/>
      </rPr>
      <t>Desirable</t>
    </r>
    <r>
      <rPr>
        <sz val="11"/>
        <rFont val="Calibri"/>
        <family val="2"/>
        <scheme val="minor"/>
      </rPr>
      <t xml:space="preserve">: The system is capable of supporting push and pull of data extracts with a third party solution. Key data elements include referrals, messaging and medical records. </t>
    </r>
  </si>
  <si>
    <t xml:space="preserve">The system supports common data/integration standards (i.e., HL7v3, FIHR). This could be used to integrate with existing third party solutions at LRRCN. </t>
  </si>
  <si>
    <r>
      <rPr>
        <b/>
        <sz val="11"/>
        <color theme="1"/>
        <rFont val="Calibri"/>
        <family val="2"/>
      </rPr>
      <t>Desirable</t>
    </r>
    <r>
      <rPr>
        <sz val="11"/>
        <color theme="1"/>
        <rFont val="Calibri"/>
        <family val="2"/>
        <scheme val="minor"/>
      </rPr>
      <t>: The system has a mature API capabilities and is able to integrate with third party applications.</t>
    </r>
    <r>
      <rPr>
        <sz val="11"/>
        <color theme="1"/>
        <rFont val="Calibri"/>
        <family val="2"/>
        <scheme val="minor"/>
      </rPr>
      <t xml:space="preserve"> This could be used to integrate with existing third party solutions at LRRCN. </t>
    </r>
  </si>
  <si>
    <t>The system aligns with current and future Provincial Patient Registries (Netcare, PIN, Connect Care CII/CPAR).</t>
  </si>
  <si>
    <r>
      <t>This workbook is to be used by the Proponent to provide responses to</t>
    </r>
    <r>
      <rPr>
        <b/>
        <u/>
        <sz val="11"/>
        <rFont val="Calibri"/>
        <family val="2"/>
        <scheme val="minor"/>
      </rPr>
      <t xml:space="preserve"> in-scope system </t>
    </r>
    <r>
      <rPr>
        <sz val="11"/>
        <rFont val="Calibri"/>
        <family val="2"/>
        <scheme val="minor"/>
      </rPr>
      <t xml:space="preserve">functional and non-functional requirements. As you go through the worksheet, please identify if you are able to meet each requirement by using the drop down in </t>
    </r>
    <r>
      <rPr>
        <b/>
        <u/>
        <sz val="11"/>
        <rFont val="Calibri"/>
        <family val="2"/>
        <scheme val="minor"/>
      </rPr>
      <t>column F</t>
    </r>
    <r>
      <rPr>
        <sz val="11"/>
        <rFont val="Calibri"/>
        <family val="2"/>
        <scheme val="minor"/>
      </rPr>
      <t xml:space="preserve"> and explaning your ability to do so in </t>
    </r>
    <r>
      <rPr>
        <b/>
        <u/>
        <sz val="11"/>
        <rFont val="Calibri"/>
        <family val="2"/>
        <scheme val="minor"/>
      </rPr>
      <t>column G</t>
    </r>
    <r>
      <rPr>
        <sz val="11"/>
        <rFont val="Calibri"/>
        <family val="2"/>
        <scheme val="minor"/>
      </rPr>
      <t xml:space="preserve">.
The Workbook also contains worksheets (3,4,5) that provide direction on key deliverables required for Implementation and Operatonal Planning, to be defined in the Proponent's RFP submission. Please use the excel workbook to respond and as a guide; please add/edit content to align with your proposed approach for delivery. Please use the Excel document to respond, or if neccesary,  another format may be used.
You must respond to each requirement; any requirement that is not responded will be evaluated as "Non-compliant".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</si>
</sst>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_(* #,##0_);_(* \(#,##0\);_(* &quot;-&quot;??_);_(@_)"/>
  </numFmts>
  <fonts count="38" x14ac:knownFonts="1">
    <font>
      <sz val="9"/>
      <color theme="1"/>
      <name val="Verdana"/>
      <family val="2"/>
    </font>
    <font>
      <sz val="11"/>
      <color theme="1"/>
      <name val="Calibri"/>
      <family val="2"/>
      <scheme val="minor"/>
    </font>
    <font>
      <sz val="11"/>
      <color theme="1"/>
      <name val="Calibri"/>
      <family val="2"/>
      <scheme val="minor"/>
    </font>
    <font>
      <sz val="10"/>
      <name val="Arial"/>
      <family val="2"/>
    </font>
    <font>
      <sz val="10"/>
      <color theme="1"/>
      <name val="Arial"/>
      <family val="2"/>
    </font>
    <font>
      <sz val="11"/>
      <color theme="1"/>
      <name val="Calibri"/>
      <family val="2"/>
      <scheme val="minor"/>
    </font>
    <font>
      <sz val="10"/>
      <name val="Calibri"/>
      <family val="2"/>
      <scheme val="minor"/>
    </font>
    <font>
      <b/>
      <sz val="10"/>
      <name val="Calibri"/>
      <family val="2"/>
      <scheme val="minor"/>
    </font>
    <font>
      <sz val="11"/>
      <name val="Calibri"/>
      <family val="2"/>
      <scheme val="minor"/>
    </font>
    <font>
      <b/>
      <sz val="18"/>
      <name val="Calibri"/>
      <family val="2"/>
      <scheme val="minor"/>
    </font>
    <font>
      <b/>
      <sz val="20"/>
      <name val="Calibri"/>
      <family val="2"/>
      <scheme val="minor"/>
    </font>
    <font>
      <sz val="8"/>
      <color indexed="8"/>
      <name val="Calibri"/>
      <family val="2"/>
      <scheme val="minor"/>
    </font>
    <font>
      <i/>
      <sz val="10"/>
      <name val="Calibri"/>
      <family val="2"/>
      <scheme val="minor"/>
    </font>
    <font>
      <b/>
      <sz val="11"/>
      <name val="Calibri"/>
      <family val="2"/>
      <scheme val="minor"/>
    </font>
    <font>
      <b/>
      <sz val="11"/>
      <color theme="0"/>
      <name val="Calibri"/>
      <family val="2"/>
      <scheme val="minor"/>
    </font>
    <font>
      <sz val="8"/>
      <name val="Verdana"/>
      <family val="2"/>
    </font>
    <font>
      <sz val="9"/>
      <color theme="1"/>
      <name val="Verdana"/>
      <family val="2"/>
    </font>
    <font>
      <b/>
      <sz val="11"/>
      <color theme="1"/>
      <name val="Calibri"/>
      <family val="2"/>
      <scheme val="minor"/>
    </font>
    <font>
      <sz val="11"/>
      <color theme="1" tint="4.9989318521683403E-2"/>
      <name val="Calibri"/>
      <family val="2"/>
      <scheme val="minor"/>
    </font>
    <font>
      <sz val="11"/>
      <color rgb="FFFF0000"/>
      <name val="Calibri"/>
      <family val="2"/>
      <scheme val="minor"/>
    </font>
    <font>
      <b/>
      <sz val="11"/>
      <color theme="1"/>
      <name val="Calibri"/>
      <family val="2"/>
      <scheme val="minor"/>
    </font>
    <font>
      <sz val="11"/>
      <color indexed="8"/>
      <name val="Calibri"/>
      <family val="2"/>
    </font>
    <font>
      <sz val="10"/>
      <name val="Arial"/>
      <family val="2"/>
    </font>
    <font>
      <sz val="10"/>
      <color indexed="8"/>
      <name val="Arial"/>
      <family val="2"/>
    </font>
    <font>
      <b/>
      <sz val="10"/>
      <name val="Arial"/>
      <family val="2"/>
    </font>
    <font>
      <b/>
      <sz val="10"/>
      <color theme="0"/>
      <name val="Arial"/>
      <family val="2"/>
    </font>
    <font>
      <b/>
      <i/>
      <sz val="10"/>
      <name val="Arial"/>
      <family val="2"/>
    </font>
    <font>
      <sz val="9"/>
      <color theme="1"/>
      <name val="Calibri"/>
      <family val="2"/>
    </font>
    <font>
      <sz val="11"/>
      <color theme="1" tint="4.9989318521683403E-2"/>
      <name val="Calibri"/>
      <family val="2"/>
    </font>
    <font>
      <sz val="11"/>
      <color theme="1"/>
      <name val="Calibri"/>
      <family val="2"/>
    </font>
    <font>
      <sz val="11"/>
      <name val="Calibri"/>
      <family val="2"/>
    </font>
    <font>
      <b/>
      <sz val="11"/>
      <color theme="1"/>
      <name val="Calibri"/>
      <family val="2"/>
    </font>
    <font>
      <sz val="11"/>
      <color rgb="FF000000"/>
      <name val="Calibri"/>
      <family val="2"/>
    </font>
    <font>
      <b/>
      <sz val="11"/>
      <color theme="1" tint="4.9989318521683403E-2"/>
      <name val="Calibri"/>
      <family val="2"/>
    </font>
    <font>
      <b/>
      <sz val="11"/>
      <name val="Calibri"/>
      <family val="2"/>
    </font>
    <font>
      <b/>
      <sz val="11"/>
      <color rgb="FF000000"/>
      <name val="Calibri"/>
      <family val="2"/>
    </font>
    <font>
      <b/>
      <sz val="11"/>
      <color theme="1"/>
      <name val="Calibri"/>
      <scheme val="minor"/>
    </font>
    <font>
      <b/>
      <u/>
      <sz val="11"/>
      <name val="Calibri"/>
      <family val="2"/>
      <scheme val="minor"/>
    </font>
  </fonts>
  <fills count="12">
    <fill>
      <patternFill patternType="none"/>
    </fill>
    <fill>
      <patternFill patternType="gray125"/>
    </fill>
    <fill>
      <patternFill patternType="solid">
        <fgColor theme="1"/>
        <bgColor indexed="64"/>
      </patternFill>
    </fill>
    <fill>
      <patternFill patternType="solid">
        <fgColor theme="4" tint="0.79998168889431442"/>
        <bgColor indexed="65"/>
      </patternFill>
    </fill>
    <fill>
      <patternFill patternType="solid">
        <fgColor rgb="FF0070C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rgb="FF002060"/>
        <bgColor indexed="64"/>
      </patternFill>
    </fill>
    <fill>
      <patternFill patternType="solid">
        <fgColor indexed="9"/>
        <bgColor indexed="64"/>
      </patternFill>
    </fill>
    <fill>
      <patternFill patternType="solid">
        <fgColor theme="4" tint="0.79998168889431442"/>
        <bgColor indexed="64"/>
      </patternFill>
    </fill>
    <fill>
      <patternFill patternType="solid">
        <fgColor theme="0" tint="-0.14999847407452621"/>
        <bgColor indexed="64"/>
      </patternFill>
    </fill>
  </fills>
  <borders count="22">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medium">
        <color theme="1"/>
      </left>
      <right style="medium">
        <color theme="1"/>
      </right>
      <top style="medium">
        <color theme="1"/>
      </top>
      <bottom style="thin">
        <color theme="0"/>
      </bottom>
      <diagonal/>
    </border>
    <border>
      <left style="medium">
        <color theme="1"/>
      </left>
      <right style="medium">
        <color theme="1"/>
      </right>
      <top style="thin">
        <color theme="0"/>
      </top>
      <bottom style="thin">
        <color theme="0"/>
      </bottom>
      <diagonal/>
    </border>
    <border>
      <left style="medium">
        <color theme="1"/>
      </left>
      <right style="medium">
        <color theme="1"/>
      </right>
      <top style="thin">
        <color theme="0"/>
      </top>
      <bottom style="medium">
        <color theme="1"/>
      </bottom>
      <diagonal/>
    </border>
    <border>
      <left style="medium">
        <color theme="1"/>
      </left>
      <right style="medium">
        <color theme="1"/>
      </right>
      <top/>
      <bottom style="thin">
        <color theme="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s>
  <cellStyleXfs count="12">
    <xf numFmtId="0" fontId="0" fillId="0" borderId="0"/>
    <xf numFmtId="0" fontId="3" fillId="0" borderId="0"/>
    <xf numFmtId="0" fontId="4" fillId="0" borderId="0"/>
    <xf numFmtId="0" fontId="3" fillId="0" borderId="0"/>
    <xf numFmtId="0" fontId="5" fillId="0" borderId="0"/>
    <xf numFmtId="0" fontId="3" fillId="0" borderId="0"/>
    <xf numFmtId="0" fontId="3" fillId="0" borderId="0"/>
    <xf numFmtId="0" fontId="16" fillId="3" borderId="0" applyNumberFormat="0" applyBorder="0" applyAlignment="0" applyProtection="0"/>
    <xf numFmtId="44" fontId="16" fillId="0" borderId="0" applyFont="0" applyFill="0" applyBorder="0" applyAlignment="0" applyProtection="0"/>
    <xf numFmtId="0" fontId="3" fillId="0" borderId="0"/>
    <xf numFmtId="0" fontId="21" fillId="0" borderId="0" applyNumberFormat="0" applyFill="0" applyBorder="0" applyAlignment="0" applyProtection="0"/>
    <xf numFmtId="0" fontId="3" fillId="0" borderId="0"/>
  </cellStyleXfs>
  <cellXfs count="155">
    <xf numFmtId="0" fontId="0" fillId="0" borderId="0" xfId="0"/>
    <xf numFmtId="0" fontId="3" fillId="0" borderId="1" xfId="1" applyBorder="1"/>
    <xf numFmtId="0" fontId="4" fillId="0" borderId="1" xfId="2" applyBorder="1"/>
    <xf numFmtId="0" fontId="3" fillId="0" borderId="2" xfId="1" applyBorder="1"/>
    <xf numFmtId="0" fontId="4" fillId="0" borderId="3" xfId="2" applyBorder="1"/>
    <xf numFmtId="0" fontId="3" fillId="0" borderId="4" xfId="1" applyBorder="1"/>
    <xf numFmtId="0" fontId="4" fillId="0" borderId="5" xfId="2" applyBorder="1"/>
    <xf numFmtId="0" fontId="4" fillId="0" borderId="2" xfId="2" applyBorder="1"/>
    <xf numFmtId="0" fontId="6" fillId="0" borderId="6" xfId="1" applyFont="1" applyBorder="1"/>
    <xf numFmtId="0" fontId="7" fillId="0" borderId="7" xfId="3" applyFont="1" applyBorder="1" applyAlignment="1">
      <alignment horizontal="center"/>
    </xf>
    <xf numFmtId="0" fontId="8" fillId="0" borderId="7" xfId="5" applyFont="1" applyBorder="1" applyAlignment="1">
      <alignment horizontal="center"/>
    </xf>
    <xf numFmtId="0" fontId="6" fillId="0" borderId="7" xfId="5" applyFont="1" applyBorder="1" applyAlignment="1">
      <alignment horizontal="center"/>
    </xf>
    <xf numFmtId="0" fontId="10" fillId="0" borderId="7" xfId="3" applyFont="1" applyBorder="1" applyAlignment="1">
      <alignment horizontal="center"/>
    </xf>
    <xf numFmtId="0" fontId="6" fillId="0" borderId="7" xfId="1" applyFont="1" applyBorder="1"/>
    <xf numFmtId="0" fontId="12" fillId="0" borderId="7" xfId="5" applyFont="1" applyBorder="1" applyAlignment="1">
      <alignment horizontal="center" wrapText="1"/>
    </xf>
    <xf numFmtId="0" fontId="6" fillId="0" borderId="8" xfId="1" applyFont="1" applyBorder="1"/>
    <xf numFmtId="0" fontId="13" fillId="0" borderId="9" xfId="3" applyFont="1" applyBorder="1" applyAlignment="1">
      <alignment horizontal="center"/>
    </xf>
    <xf numFmtId="0" fontId="10" fillId="0" borderId="7" xfId="3" quotePrefix="1" applyFont="1" applyBorder="1" applyAlignment="1">
      <alignment horizontal="center"/>
    </xf>
    <xf numFmtId="0" fontId="14" fillId="4" borderId="10" xfId="7" applyFont="1" applyFill="1" applyBorder="1" applyAlignment="1">
      <alignment horizontal="left" vertical="center" wrapText="1"/>
    </xf>
    <xf numFmtId="0" fontId="11" fillId="0" borderId="7" xfId="6" applyFont="1" applyBorder="1" applyAlignment="1">
      <alignment horizontal="center" vertical="top" wrapText="1" readingOrder="1"/>
    </xf>
    <xf numFmtId="0" fontId="5" fillId="0" borderId="9" xfId="4" applyBorder="1"/>
    <xf numFmtId="0" fontId="9" fillId="0" borderId="7" xfId="5" applyFont="1" applyBorder="1" applyAlignment="1">
      <alignment horizontal="center"/>
    </xf>
    <xf numFmtId="0" fontId="8" fillId="0" borderId="10" xfId="0" applyFont="1" applyBorder="1" applyAlignment="1">
      <alignment vertical="center" wrapText="1"/>
    </xf>
    <xf numFmtId="0" fontId="14" fillId="2" borderId="10" xfId="0" applyFont="1" applyFill="1" applyBorder="1" applyAlignment="1">
      <alignment horizontal="left" vertical="center"/>
    </xf>
    <xf numFmtId="49" fontId="14" fillId="2" borderId="10" xfId="0" applyNumberFormat="1" applyFont="1" applyFill="1" applyBorder="1" applyAlignment="1">
      <alignment horizontal="left" vertical="center"/>
    </xf>
    <xf numFmtId="0" fontId="29" fillId="0" borderId="10" xfId="0" applyFont="1" applyBorder="1" applyAlignment="1">
      <alignment vertical="center" wrapText="1"/>
    </xf>
    <xf numFmtId="0" fontId="5" fillId="0" borderId="10" xfId="0" applyFont="1" applyBorder="1" applyAlignment="1">
      <alignment horizontal="left" vertical="center"/>
    </xf>
    <xf numFmtId="49" fontId="5" fillId="0" borderId="10" xfId="0" applyNumberFormat="1" applyFont="1" applyBorder="1" applyAlignment="1">
      <alignment horizontal="right" vertical="center"/>
    </xf>
    <xf numFmtId="0" fontId="5" fillId="0" borderId="10" xfId="0" applyFont="1" applyBorder="1" applyAlignment="1">
      <alignment vertical="center"/>
    </xf>
    <xf numFmtId="0" fontId="5" fillId="5" borderId="10" xfId="0" applyFont="1" applyFill="1" applyBorder="1" applyAlignment="1">
      <alignment vertical="center"/>
    </xf>
    <xf numFmtId="0" fontId="5" fillId="11" borderId="10" xfId="0" applyFont="1" applyFill="1" applyBorder="1" applyAlignment="1">
      <alignment vertical="center"/>
    </xf>
    <xf numFmtId="0" fontId="8" fillId="11" borderId="10" xfId="0" applyFont="1" applyFill="1" applyBorder="1" applyAlignment="1">
      <alignment vertical="center" wrapText="1"/>
    </xf>
    <xf numFmtId="0" fontId="8" fillId="0" borderId="10" xfId="0" applyFont="1" applyBorder="1" applyAlignment="1">
      <alignment horizontal="left" vertical="center" wrapText="1"/>
    </xf>
    <xf numFmtId="0" fontId="0" fillId="0" borderId="10" xfId="0" applyBorder="1" applyAlignment="1">
      <alignment vertical="center"/>
    </xf>
    <xf numFmtId="0" fontId="29" fillId="0" borderId="10" xfId="0" applyFont="1" applyBorder="1" applyAlignment="1">
      <alignment vertical="center"/>
    </xf>
    <xf numFmtId="0" fontId="22" fillId="8" borderId="10" xfId="9" applyFont="1" applyFill="1" applyBorder="1"/>
    <xf numFmtId="0" fontId="23" fillId="0" borderId="10" xfId="10" applyFont="1" applyBorder="1"/>
    <xf numFmtId="0" fontId="24" fillId="0" borderId="10" xfId="11" applyFont="1" applyBorder="1"/>
    <xf numFmtId="0" fontId="22" fillId="0" borderId="10" xfId="9" applyFont="1" applyBorder="1"/>
    <xf numFmtId="0" fontId="25" fillId="8" borderId="10" xfId="9" applyFont="1" applyFill="1" applyBorder="1" applyAlignment="1">
      <alignment vertical="center"/>
    </xf>
    <xf numFmtId="0" fontId="25" fillId="8" borderId="10" xfId="9" applyFont="1" applyFill="1" applyBorder="1" applyAlignment="1">
      <alignment horizontal="center" vertical="center"/>
    </xf>
    <xf numFmtId="0" fontId="22" fillId="0" borderId="10" xfId="9" applyFont="1" applyBorder="1" applyAlignment="1">
      <alignment vertical="center"/>
    </xf>
    <xf numFmtId="0" fontId="25" fillId="0" borderId="10" xfId="9" applyFont="1" applyBorder="1" applyAlignment="1">
      <alignment vertical="center"/>
    </xf>
    <xf numFmtId="0" fontId="25" fillId="0" borderId="10" xfId="9" applyFont="1" applyBorder="1" applyAlignment="1">
      <alignment horizontal="center" vertical="center"/>
    </xf>
    <xf numFmtId="0" fontId="24" fillId="9" borderId="10" xfId="9" applyFont="1" applyFill="1" applyBorder="1"/>
    <xf numFmtId="0" fontId="24" fillId="0" borderId="10" xfId="9" applyFont="1" applyBorder="1"/>
    <xf numFmtId="0" fontId="24" fillId="10" borderId="10" xfId="9" applyFont="1" applyFill="1" applyBorder="1"/>
    <xf numFmtId="44" fontId="24" fillId="10" borderId="10" xfId="8" applyFont="1" applyFill="1" applyBorder="1"/>
    <xf numFmtId="44" fontId="24" fillId="0" borderId="10" xfId="8" applyFont="1" applyFill="1" applyBorder="1"/>
    <xf numFmtId="0" fontId="26" fillId="9" borderId="10" xfId="9" applyFont="1" applyFill="1" applyBorder="1"/>
    <xf numFmtId="0" fontId="26" fillId="10" borderId="10" xfId="9" applyFont="1" applyFill="1" applyBorder="1"/>
    <xf numFmtId="0" fontId="26" fillId="0" borderId="10" xfId="9" applyFont="1" applyBorder="1"/>
    <xf numFmtId="44" fontId="24" fillId="0" borderId="10" xfId="8" applyFont="1" applyBorder="1"/>
    <xf numFmtId="0" fontId="23" fillId="0" borderId="10" xfId="10" applyFont="1" applyFill="1" applyBorder="1"/>
    <xf numFmtId="0" fontId="24" fillId="8" borderId="10" xfId="9" applyFont="1" applyFill="1" applyBorder="1" applyAlignment="1">
      <alignment vertical="center"/>
    </xf>
    <xf numFmtId="0" fontId="3" fillId="9" borderId="10" xfId="9" applyFill="1" applyBorder="1"/>
    <xf numFmtId="0" fontId="0" fillId="0" borderId="10" xfId="0" applyBorder="1"/>
    <xf numFmtId="0" fontId="18" fillId="0" borderId="10" xfId="0" applyFont="1" applyBorder="1" applyAlignment="1">
      <alignment horizontal="left" vertical="center" wrapText="1"/>
    </xf>
    <xf numFmtId="0" fontId="14" fillId="2" borderId="0" xfId="0" applyFont="1" applyFill="1" applyAlignment="1">
      <alignment horizontal="center" vertical="center"/>
    </xf>
    <xf numFmtId="0" fontId="14" fillId="7" borderId="0" xfId="0" applyFont="1" applyFill="1" applyAlignment="1">
      <alignment horizontal="center" vertical="center"/>
    </xf>
    <xf numFmtId="49" fontId="2" fillId="0" borderId="10" xfId="0" applyNumberFormat="1" applyFont="1" applyBorder="1" applyAlignment="1">
      <alignment horizontal="right" vertical="center"/>
    </xf>
    <xf numFmtId="0" fontId="2" fillId="0" borderId="10" xfId="0" applyFont="1" applyBorder="1" applyAlignment="1">
      <alignment horizontal="left" vertical="center" wrapText="1"/>
    </xf>
    <xf numFmtId="0" fontId="2" fillId="0" borderId="10" xfId="0" applyFont="1" applyBorder="1" applyAlignment="1">
      <alignment horizontal="left" vertical="center"/>
    </xf>
    <xf numFmtId="0" fontId="2" fillId="0" borderId="10" xfId="0" applyFont="1" applyBorder="1" applyAlignment="1">
      <alignment vertical="center"/>
    </xf>
    <xf numFmtId="0" fontId="2" fillId="5" borderId="10" xfId="0" applyFont="1" applyFill="1" applyBorder="1" applyAlignment="1">
      <alignment vertical="center"/>
    </xf>
    <xf numFmtId="0" fontId="2" fillId="5" borderId="10" xfId="0" applyFont="1" applyFill="1" applyBorder="1" applyAlignment="1">
      <alignment horizontal="left" vertical="center"/>
    </xf>
    <xf numFmtId="49" fontId="2" fillId="5" borderId="10" xfId="0" applyNumberFormat="1" applyFont="1" applyFill="1" applyBorder="1" applyAlignment="1">
      <alignment horizontal="right" vertical="center"/>
    </xf>
    <xf numFmtId="0" fontId="2" fillId="5" borderId="10" xfId="0" applyFont="1" applyFill="1" applyBorder="1" applyAlignment="1">
      <alignment horizontal="left" vertical="center" wrapText="1"/>
    </xf>
    <xf numFmtId="0" fontId="2" fillId="0" borderId="10" xfId="0" applyFont="1" applyBorder="1" applyAlignment="1">
      <alignment vertical="center" wrapText="1"/>
    </xf>
    <xf numFmtId="0" fontId="2" fillId="5" borderId="10" xfId="0" applyFont="1" applyFill="1" applyBorder="1" applyAlignment="1">
      <alignment vertical="center" wrapText="1"/>
    </xf>
    <xf numFmtId="0" fontId="2" fillId="11" borderId="10" xfId="0" applyFont="1" applyFill="1" applyBorder="1" applyAlignment="1">
      <alignment vertical="center"/>
    </xf>
    <xf numFmtId="0" fontId="2" fillId="11" borderId="10" xfId="0" applyFont="1" applyFill="1" applyBorder="1" applyAlignment="1">
      <alignment horizontal="left" vertical="center" wrapText="1"/>
    </xf>
    <xf numFmtId="49" fontId="2" fillId="11" borderId="10" xfId="0" applyNumberFormat="1" applyFont="1" applyFill="1" applyBorder="1" applyAlignment="1">
      <alignment horizontal="right" vertical="center"/>
    </xf>
    <xf numFmtId="0" fontId="2" fillId="11" borderId="10" xfId="0" applyFont="1" applyFill="1" applyBorder="1" applyAlignment="1">
      <alignment horizontal="left" vertical="center"/>
    </xf>
    <xf numFmtId="0" fontId="2" fillId="0" borderId="10" xfId="0" applyFont="1" applyBorder="1" applyAlignment="1">
      <alignment horizontal="right" vertical="center"/>
    </xf>
    <xf numFmtId="0" fontId="3" fillId="8" borderId="10" xfId="9" applyFill="1" applyBorder="1"/>
    <xf numFmtId="0" fontId="3" fillId="0" borderId="10" xfId="9" applyBorder="1"/>
    <xf numFmtId="0" fontId="3" fillId="0" borderId="10" xfId="9" applyBorder="1" applyAlignment="1">
      <alignment vertical="center"/>
    </xf>
    <xf numFmtId="165" fontId="3" fillId="0" borderId="10" xfId="9" applyNumberFormat="1" applyBorder="1"/>
    <xf numFmtId="44" fontId="3" fillId="0" borderId="10" xfId="8" applyFont="1" applyBorder="1"/>
    <xf numFmtId="44" fontId="3" fillId="0" borderId="10" xfId="8" applyFont="1" applyFill="1" applyBorder="1"/>
    <xf numFmtId="0" fontId="3" fillId="9" borderId="10" xfId="0" applyFont="1" applyFill="1" applyBorder="1"/>
    <xf numFmtId="0" fontId="3" fillId="0" borderId="10" xfId="0" applyFont="1" applyBorder="1"/>
    <xf numFmtId="0" fontId="2" fillId="0" borderId="0" xfId="0" applyFont="1"/>
    <xf numFmtId="0" fontId="2" fillId="0" borderId="0" xfId="0" applyFont="1" applyAlignment="1">
      <alignment horizontal="left"/>
    </xf>
    <xf numFmtId="0" fontId="2" fillId="0" borderId="0" xfId="0" applyFont="1" applyAlignment="1">
      <alignment horizontal="left" wrapText="1"/>
    </xf>
    <xf numFmtId="0" fontId="2" fillId="0" borderId="0" xfId="0" applyFont="1" applyAlignment="1">
      <alignment wrapText="1"/>
    </xf>
    <xf numFmtId="0" fontId="17" fillId="0" borderId="10" xfId="0" applyFont="1" applyBorder="1" applyAlignment="1">
      <alignment horizontal="center" vertical="center"/>
    </xf>
    <xf numFmtId="0" fontId="17" fillId="0" borderId="10" xfId="0" applyFont="1" applyBorder="1" applyAlignment="1">
      <alignment horizontal="center" vertical="center" wrapText="1"/>
    </xf>
    <xf numFmtId="0" fontId="14" fillId="2" borderId="10" xfId="0" applyFont="1" applyFill="1" applyBorder="1" applyAlignment="1">
      <alignment vertical="center" wrapText="1"/>
    </xf>
    <xf numFmtId="0" fontId="14" fillId="2" borderId="10" xfId="0" applyFont="1" applyFill="1" applyBorder="1" applyAlignment="1">
      <alignment horizontal="left" vertical="center" wrapText="1"/>
    </xf>
    <xf numFmtId="0" fontId="5" fillId="0" borderId="10" xfId="0" applyFont="1" applyBorder="1" applyAlignment="1">
      <alignment vertical="center" wrapText="1"/>
    </xf>
    <xf numFmtId="164" fontId="2" fillId="5" borderId="10" xfId="0" applyNumberFormat="1" applyFont="1" applyFill="1" applyBorder="1" applyAlignment="1">
      <alignment horizontal="right" vertical="center"/>
    </xf>
    <xf numFmtId="0" fontId="18" fillId="0" borderId="10" xfId="0" applyFont="1" applyBorder="1" applyAlignment="1">
      <alignment vertical="center" wrapText="1"/>
    </xf>
    <xf numFmtId="0" fontId="32" fillId="0" borderId="10" xfId="0" applyFont="1" applyBorder="1" applyAlignment="1">
      <alignment vertical="center" wrapText="1"/>
    </xf>
    <xf numFmtId="0" fontId="32" fillId="0" borderId="10" xfId="0" applyFont="1" applyBorder="1" applyAlignment="1">
      <alignment horizontal="left" vertical="center" wrapText="1"/>
    </xf>
    <xf numFmtId="0" fontId="28" fillId="0" borderId="10" xfId="0" applyFont="1" applyBorder="1" applyAlignment="1">
      <alignment vertical="center"/>
    </xf>
    <xf numFmtId="0" fontId="17" fillId="0" borderId="17" xfId="0" applyFont="1" applyBorder="1" applyAlignment="1">
      <alignment vertical="center" wrapText="1"/>
    </xf>
    <xf numFmtId="0" fontId="17" fillId="0" borderId="0" xfId="0" applyFont="1" applyAlignment="1">
      <alignment vertical="center" wrapText="1"/>
    </xf>
    <xf numFmtId="0" fontId="17" fillId="0" borderId="14" xfId="0" applyFont="1" applyBorder="1" applyAlignment="1">
      <alignment vertical="center" wrapText="1"/>
    </xf>
    <xf numFmtId="0" fontId="17" fillId="0" borderId="15" xfId="0" applyFont="1" applyBorder="1" applyAlignment="1">
      <alignment vertical="center" wrapText="1"/>
    </xf>
    <xf numFmtId="0" fontId="17" fillId="0" borderId="16" xfId="0" applyFont="1" applyBorder="1" applyAlignment="1">
      <alignment vertical="center" wrapText="1"/>
    </xf>
    <xf numFmtId="0" fontId="17" fillId="0" borderId="18" xfId="0" applyFont="1" applyBorder="1" applyAlignment="1">
      <alignment vertical="center" wrapText="1"/>
    </xf>
    <xf numFmtId="0" fontId="17" fillId="0" borderId="19"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2" fontId="2" fillId="0" borderId="10" xfId="0" applyNumberFormat="1" applyFont="1" applyBorder="1" applyAlignment="1">
      <alignment horizontal="right" vertical="center"/>
    </xf>
    <xf numFmtId="2" fontId="5" fillId="0" borderId="10" xfId="0" applyNumberFormat="1" applyFont="1" applyBorder="1" applyAlignment="1">
      <alignment horizontal="right" vertical="center"/>
    </xf>
    <xf numFmtId="2" fontId="14" fillId="2" borderId="10" xfId="0" applyNumberFormat="1" applyFont="1" applyFill="1" applyBorder="1" applyAlignment="1">
      <alignment horizontal="right" vertical="center" wrapText="1"/>
    </xf>
    <xf numFmtId="2" fontId="2" fillId="5" borderId="10" xfId="0" applyNumberFormat="1" applyFont="1" applyFill="1" applyBorder="1" applyAlignment="1">
      <alignment horizontal="right" vertical="center"/>
    </xf>
    <xf numFmtId="2" fontId="2" fillId="0" borderId="10" xfId="0" applyNumberFormat="1" applyFont="1" applyBorder="1" applyAlignment="1">
      <alignment vertical="center"/>
    </xf>
    <xf numFmtId="0" fontId="3" fillId="9" borderId="10" xfId="9" applyFill="1" applyBorder="1" applyAlignment="1">
      <alignment wrapText="1"/>
    </xf>
    <xf numFmtId="0" fontId="3" fillId="0" borderId="10" xfId="9" applyBorder="1" applyAlignment="1">
      <alignment wrapText="1"/>
    </xf>
    <xf numFmtId="0" fontId="0" fillId="0" borderId="10" xfId="0" applyBorder="1" applyAlignment="1">
      <alignment vertical="center" wrapText="1"/>
    </xf>
    <xf numFmtId="0" fontId="1" fillId="0" borderId="10" xfId="0" applyFont="1" applyBorder="1" applyAlignment="1">
      <alignment horizontal="left" vertical="center" wrapText="1"/>
    </xf>
    <xf numFmtId="0" fontId="19" fillId="0" borderId="10" xfId="0" applyFont="1" applyBorder="1" applyAlignment="1">
      <alignment vertical="center" wrapText="1"/>
    </xf>
    <xf numFmtId="0" fontId="19" fillId="0" borderId="10" xfId="0" applyFont="1" applyBorder="1" applyAlignment="1">
      <alignment horizontal="left" vertical="center" wrapText="1"/>
    </xf>
    <xf numFmtId="0" fontId="2" fillId="6" borderId="10" xfId="0" applyFont="1" applyFill="1" applyBorder="1" applyAlignment="1">
      <alignment horizontal="left" vertical="center"/>
    </xf>
    <xf numFmtId="2" fontId="2" fillId="6" borderId="10" xfId="0" applyNumberFormat="1" applyFont="1" applyFill="1" applyBorder="1" applyAlignment="1">
      <alignment vertical="center"/>
    </xf>
    <xf numFmtId="0" fontId="2" fillId="6" borderId="10" xfId="0" applyFont="1" applyFill="1" applyBorder="1" applyAlignment="1">
      <alignment vertical="center"/>
    </xf>
    <xf numFmtId="0" fontId="5" fillId="6" borderId="10" xfId="0" applyFont="1" applyFill="1" applyBorder="1" applyAlignment="1">
      <alignment vertical="center"/>
    </xf>
    <xf numFmtId="0" fontId="29" fillId="0" borderId="10" xfId="0" applyFont="1" applyBorder="1" applyAlignment="1">
      <alignment horizontal="left" vertical="center" wrapText="1"/>
    </xf>
    <xf numFmtId="0" fontId="8" fillId="6" borderId="10" xfId="0" applyFont="1" applyFill="1" applyBorder="1" applyAlignment="1">
      <alignment vertical="center"/>
    </xf>
    <xf numFmtId="0" fontId="8" fillId="0" borderId="10" xfId="0" applyFont="1" applyBorder="1" applyAlignment="1">
      <alignment vertical="center"/>
    </xf>
    <xf numFmtId="0" fontId="2" fillId="0" borderId="10"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8" fillId="0" borderId="10" xfId="0" applyFont="1" applyFill="1" applyBorder="1" applyAlignment="1">
      <alignment vertical="center" wrapText="1"/>
    </xf>
    <xf numFmtId="0" fontId="32" fillId="0" borderId="10" xfId="0" applyFont="1" applyFill="1" applyBorder="1" applyAlignment="1">
      <alignment vertical="center" wrapText="1"/>
    </xf>
    <xf numFmtId="0" fontId="2" fillId="0" borderId="10" xfId="0" applyFont="1" applyFill="1" applyBorder="1" applyAlignment="1">
      <alignment vertical="center" wrapText="1"/>
    </xf>
    <xf numFmtId="0" fontId="18" fillId="0" borderId="10" xfId="0" applyFont="1" applyFill="1" applyBorder="1" applyAlignment="1">
      <alignment vertical="center" wrapText="1"/>
    </xf>
    <xf numFmtId="0" fontId="5" fillId="0" borderId="10" xfId="0" applyFont="1" applyFill="1" applyBorder="1" applyAlignment="1">
      <alignment vertical="center" wrapText="1"/>
    </xf>
    <xf numFmtId="0" fontId="8" fillId="0" borderId="10" xfId="0" applyFont="1" applyFill="1" applyBorder="1" applyAlignment="1">
      <alignment horizontal="left" vertical="center" wrapText="1"/>
    </xf>
    <xf numFmtId="0" fontId="2" fillId="0" borderId="10" xfId="0" applyFont="1" applyFill="1" applyBorder="1" applyAlignment="1">
      <alignment vertical="center"/>
    </xf>
    <xf numFmtId="0" fontId="2" fillId="0" borderId="11" xfId="0" applyFont="1" applyFill="1" applyBorder="1" applyAlignment="1">
      <alignment horizontal="left" vertical="center" wrapText="1"/>
    </xf>
    <xf numFmtId="0" fontId="19" fillId="0" borderId="10" xfId="0" applyFont="1" applyFill="1" applyBorder="1" applyAlignment="1">
      <alignment vertical="center" wrapText="1"/>
    </xf>
    <xf numFmtId="0" fontId="0" fillId="0" borderId="10" xfId="0" applyBorder="1" applyAlignment="1">
      <alignment horizontal="left" vertical="top" wrapText="1"/>
    </xf>
    <xf numFmtId="0" fontId="1" fillId="0" borderId="10" xfId="0" applyFont="1" applyFill="1" applyBorder="1" applyAlignment="1">
      <alignment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36" fillId="0" borderId="11"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11" xfId="0" applyFont="1" applyBorder="1" applyAlignment="1">
      <alignment horizontal="center" vertical="center"/>
    </xf>
    <xf numFmtId="0" fontId="36" fillId="0" borderId="12" xfId="0" applyFont="1" applyBorder="1" applyAlignment="1">
      <alignment horizontal="center" vertical="center"/>
    </xf>
    <xf numFmtId="0" fontId="36" fillId="0" borderId="13" xfId="0" applyFont="1" applyBorder="1" applyAlignment="1">
      <alignment horizontal="center" vertical="center"/>
    </xf>
    <xf numFmtId="0" fontId="17" fillId="0" borderId="10" xfId="0" applyFont="1" applyBorder="1" applyAlignment="1">
      <alignment horizontal="left" vertical="center"/>
    </xf>
    <xf numFmtId="0" fontId="17" fillId="0" borderId="10" xfId="0" applyFont="1" applyBorder="1" applyAlignment="1">
      <alignment horizontal="center" vertical="center" wrapText="1"/>
    </xf>
    <xf numFmtId="0" fontId="17" fillId="0" borderId="10" xfId="0" applyFont="1" applyBorder="1" applyAlignment="1">
      <alignment horizontal="center" vertical="center"/>
    </xf>
    <xf numFmtId="0" fontId="20" fillId="0" borderId="10" xfId="0" applyFont="1" applyBorder="1" applyAlignment="1">
      <alignment horizontal="left" vertical="center"/>
    </xf>
    <xf numFmtId="0" fontId="8" fillId="6" borderId="10" xfId="0" applyFont="1" applyFill="1" applyBorder="1" applyAlignment="1">
      <alignment horizontal="center" vertical="top" wrapText="1"/>
    </xf>
  </cellXfs>
  <cellStyles count="12">
    <cellStyle name="_x0002_ 12 2" xfId="10" xr:uid="{D6E0F8A1-2485-41C9-8C53-49AF9ABDE717}"/>
    <cellStyle name="20% - Accent1" xfId="7" builtinId="30"/>
    <cellStyle name="Currency" xfId="8" builtinId="4"/>
    <cellStyle name="Normal" xfId="0" builtinId="0"/>
    <cellStyle name="Normal 2" xfId="9" xr:uid="{C45B2C9D-A3FC-4570-8B28-B82E816D2CEA}"/>
    <cellStyle name="Normal 3" xfId="2" xr:uid="{3359D30A-ED8E-4F93-BDAE-EA7EF0A75E76}"/>
    <cellStyle name="Normal 3 3" xfId="4" xr:uid="{56247A5D-4432-4F76-9693-5ADA6C0D7F0B}"/>
    <cellStyle name="Normal_Cover sheets" xfId="5" xr:uid="{4381877F-6FFF-4162-B5F2-245FD4515D6C}"/>
    <cellStyle name="Normal_SHEET" xfId="11" xr:uid="{EC3C117A-0B7B-40DF-9132-4674E3D1DC0D}"/>
    <cellStyle name="Normal_UTC_NA3_Att_M_Help_Desk" xfId="1" xr:uid="{76D84FB1-F3EB-4DC1-A4DE-46F3332A97A4}"/>
    <cellStyle name="Normal_UTC_SBS_27_Ex_13_Reports_V1A" xfId="6" xr:uid="{AD7DC330-9718-4344-A784-671CC37CD992}"/>
    <cellStyle name="Normal_UTC_Schedule_04x_Base_Case" xfId="3" xr:uid="{695AC0E7-590E-472B-8344-7FA835EAD7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TSAG-SNHealthTechnologyAssessment/Shared%20Documents/LRRCN%20Implementation%20Planning/Deliverables/RFP/Sample%20RFPs/Attachment_P%20-%20Pricing%20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structions"/>
      <sheetName val="0 - Capability-Module Mapping"/>
      <sheetName val="1 - Summary"/>
      <sheetName val="2 - Implementation Phase Fees"/>
      <sheetName val="3 - Ongoing Operations Fees"/>
      <sheetName val="4 - Rates"/>
      <sheetName val="5 - Pricing Assumptions"/>
      <sheetName val="6 - Termination Fees"/>
    </sheetNames>
    <sheetDataSet>
      <sheetData sheetId="0"/>
      <sheetData sheetId="1"/>
      <sheetData sheetId="2"/>
      <sheetData sheetId="3"/>
      <sheetData sheetId="4">
        <row r="15">
          <cell r="P15">
            <v>0</v>
          </cell>
        </row>
        <row r="16">
          <cell r="P16">
            <v>0</v>
          </cell>
        </row>
        <row r="35">
          <cell r="P35">
            <v>0</v>
          </cell>
        </row>
        <row r="59">
          <cell r="P59">
            <v>0</v>
          </cell>
        </row>
        <row r="118">
          <cell r="P118">
            <v>0</v>
          </cell>
        </row>
        <row r="119">
          <cell r="P119"/>
        </row>
        <row r="120">
          <cell r="P120"/>
        </row>
      </sheetData>
      <sheetData sheetId="5">
        <row r="16">
          <cell r="T16">
            <v>0</v>
          </cell>
        </row>
        <row r="17">
          <cell r="T17"/>
        </row>
        <row r="18">
          <cell r="T18"/>
        </row>
        <row r="22">
          <cell r="T22">
            <v>0</v>
          </cell>
        </row>
        <row r="23">
          <cell r="T23">
            <v>0</v>
          </cell>
        </row>
        <row r="24">
          <cell r="T24">
            <v>0</v>
          </cell>
        </row>
        <row r="35">
          <cell r="T35">
            <v>0</v>
          </cell>
        </row>
        <row r="36">
          <cell r="T36"/>
        </row>
        <row r="37">
          <cell r="T37"/>
        </row>
        <row r="41">
          <cell r="T41">
            <v>0</v>
          </cell>
        </row>
        <row r="42">
          <cell r="T42">
            <v>0</v>
          </cell>
        </row>
        <row r="43">
          <cell r="T43">
            <v>0</v>
          </cell>
        </row>
      </sheetData>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AD0CD-D45F-4311-AA0D-AB1D15F8B582}">
  <dimension ref="A1:C23"/>
  <sheetViews>
    <sheetView tabSelected="1" zoomScaleNormal="100" workbookViewId="0">
      <selection activeCell="B4" sqref="B4"/>
    </sheetView>
  </sheetViews>
  <sheetFormatPr defaultColWidth="7.69921875" defaultRowHeight="13.2" x14ac:dyDescent="0.25"/>
  <cols>
    <col min="1" max="1" width="5.69921875" style="2" customWidth="1"/>
    <col min="2" max="2" width="75.19921875" style="2" customWidth="1"/>
    <col min="3" max="16384" width="7.69921875" style="2"/>
  </cols>
  <sheetData>
    <row r="1" spans="1:3" ht="13.8" thickBot="1" x14ac:dyDescent="0.3">
      <c r="A1" s="1"/>
      <c r="B1" s="5"/>
    </row>
    <row r="2" spans="1:3" ht="25.95" customHeight="1" x14ac:dyDescent="0.3">
      <c r="A2" s="3"/>
      <c r="B2" s="8"/>
      <c r="C2" s="4"/>
    </row>
    <row r="3" spans="1:3" ht="27" customHeight="1" x14ac:dyDescent="0.5">
      <c r="A3" s="3"/>
      <c r="B3" s="17" t="s">
        <v>0</v>
      </c>
      <c r="C3" s="4"/>
    </row>
    <row r="4" spans="1:3" ht="14.4" x14ac:dyDescent="0.3">
      <c r="A4" s="3"/>
      <c r="B4" s="16" t="s">
        <v>1</v>
      </c>
      <c r="C4" s="4"/>
    </row>
    <row r="5" spans="1:3" ht="14.4" x14ac:dyDescent="0.3">
      <c r="A5" s="3"/>
      <c r="B5" s="20"/>
      <c r="C5" s="4"/>
    </row>
    <row r="6" spans="1:3" ht="13.8" x14ac:dyDescent="0.3">
      <c r="A6" s="3"/>
      <c r="B6" s="9"/>
      <c r="C6" s="4"/>
    </row>
    <row r="7" spans="1:3" ht="13.8" x14ac:dyDescent="0.3">
      <c r="A7" s="3"/>
      <c r="B7" s="9"/>
      <c r="C7" s="4"/>
    </row>
    <row r="8" spans="1:3" ht="14.4" x14ac:dyDescent="0.3">
      <c r="A8" s="3"/>
      <c r="B8" s="10" t="s">
        <v>2</v>
      </c>
      <c r="C8" s="4"/>
    </row>
    <row r="9" spans="1:3" ht="14.4" x14ac:dyDescent="0.3">
      <c r="A9" s="3"/>
      <c r="B9" s="10"/>
      <c r="C9" s="4"/>
    </row>
    <row r="10" spans="1:3" ht="13.8" x14ac:dyDescent="0.3">
      <c r="A10" s="3"/>
      <c r="B10" s="11"/>
      <c r="C10" s="4"/>
    </row>
    <row r="11" spans="1:3" ht="27.6" customHeight="1" x14ac:dyDescent="0.45">
      <c r="A11" s="3"/>
      <c r="B11" s="21" t="s">
        <v>3</v>
      </c>
      <c r="C11" s="4"/>
    </row>
    <row r="12" spans="1:3" ht="30" customHeight="1" x14ac:dyDescent="0.5">
      <c r="A12" s="3"/>
      <c r="B12" s="12" t="s">
        <v>4</v>
      </c>
      <c r="C12" s="4"/>
    </row>
    <row r="13" spans="1:3" ht="30" customHeight="1" x14ac:dyDescent="0.5">
      <c r="A13" s="3"/>
      <c r="B13" s="12"/>
      <c r="C13" s="4"/>
    </row>
    <row r="14" spans="1:3" x14ac:dyDescent="0.25">
      <c r="A14" s="3"/>
      <c r="B14" s="19"/>
      <c r="C14" s="4"/>
    </row>
    <row r="15" spans="1:3" ht="13.8" x14ac:dyDescent="0.3">
      <c r="A15" s="3"/>
      <c r="B15" s="13"/>
      <c r="C15" s="4"/>
    </row>
    <row r="16" spans="1:3" ht="13.8" x14ac:dyDescent="0.3">
      <c r="A16" s="3"/>
      <c r="B16" s="13"/>
      <c r="C16" s="4"/>
    </row>
    <row r="17" spans="1:3" ht="13.8" x14ac:dyDescent="0.3">
      <c r="A17" s="3"/>
      <c r="B17" s="14" t="s">
        <v>5</v>
      </c>
      <c r="C17" s="4"/>
    </row>
    <row r="18" spans="1:3" ht="14.4" thickBot="1" x14ac:dyDescent="0.35">
      <c r="A18" s="7"/>
      <c r="B18" s="15"/>
      <c r="C18" s="4"/>
    </row>
    <row r="19" spans="1:3" x14ac:dyDescent="0.25">
      <c r="B19" s="6"/>
    </row>
    <row r="21" spans="1:3" ht="14.4" x14ac:dyDescent="0.25">
      <c r="B21" s="58" t="s">
        <v>6</v>
      </c>
    </row>
    <row r="22" spans="1:3" ht="14.4" x14ac:dyDescent="0.25">
      <c r="B22" s="59" t="s">
        <v>7</v>
      </c>
    </row>
    <row r="23" spans="1:3" ht="160.19999999999999" customHeight="1" x14ac:dyDescent="0.25">
      <c r="B23" s="154" t="s">
        <v>334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D943-AD9F-4F4D-AED5-E65E8B9D78C0}">
  <dimension ref="A1:G111"/>
  <sheetViews>
    <sheetView zoomScaleNormal="100" zoomScaleSheetLayoutView="70" workbookViewId="0">
      <selection activeCell="D18" sqref="D18"/>
    </sheetView>
  </sheetViews>
  <sheetFormatPr defaultColWidth="9" defaultRowHeight="14.4" x14ac:dyDescent="0.2"/>
  <cols>
    <col min="1" max="1" width="7" style="28" customWidth="1"/>
    <col min="2" max="2" width="13.69921875" style="28" customWidth="1"/>
    <col min="3" max="3" width="5.09765625" style="107" bestFit="1" customWidth="1"/>
    <col min="4" max="4" width="85.69921875" style="91" customWidth="1"/>
    <col min="5" max="5" width="35.3984375" style="28" customWidth="1"/>
    <col min="6" max="6" width="24.3984375" style="28" customWidth="1"/>
    <col min="7" max="7" width="66.59765625" style="28" customWidth="1"/>
    <col min="8" max="16384" width="9" style="28"/>
  </cols>
  <sheetData>
    <row r="1" spans="1:7" s="150" customFormat="1" ht="26.4" customHeight="1" x14ac:dyDescent="0.2">
      <c r="A1" s="150" t="s">
        <v>8</v>
      </c>
    </row>
    <row r="2" spans="1:7" s="91" customFormat="1" ht="28.8" x14ac:dyDescent="0.2">
      <c r="A2" s="89" t="s">
        <v>9</v>
      </c>
      <c r="B2" s="90" t="s">
        <v>10</v>
      </c>
      <c r="C2" s="108" t="s">
        <v>11</v>
      </c>
      <c r="D2" s="90" t="s">
        <v>12</v>
      </c>
      <c r="E2" s="90" t="s">
        <v>13</v>
      </c>
      <c r="F2" s="18" t="s">
        <v>14</v>
      </c>
      <c r="G2" s="18" t="s">
        <v>15</v>
      </c>
    </row>
    <row r="3" spans="1:7" ht="40.950000000000003" customHeight="1" x14ac:dyDescent="0.2">
      <c r="A3" s="147">
        <v>1</v>
      </c>
      <c r="B3" s="144" t="s">
        <v>16</v>
      </c>
      <c r="C3" s="106">
        <v>1.01</v>
      </c>
      <c r="D3" s="57" t="s">
        <v>241</v>
      </c>
      <c r="E3" s="61" t="s">
        <v>186</v>
      </c>
      <c r="F3" s="62"/>
      <c r="G3" s="63"/>
    </row>
    <row r="4" spans="1:7" ht="40.950000000000003" customHeight="1" x14ac:dyDescent="0.2">
      <c r="A4" s="148"/>
      <c r="B4" s="145"/>
      <c r="C4" s="106">
        <v>1.02</v>
      </c>
      <c r="D4" s="57" t="s">
        <v>242</v>
      </c>
      <c r="E4" s="61"/>
      <c r="F4" s="62"/>
      <c r="G4" s="63"/>
    </row>
    <row r="5" spans="1:7" ht="40.950000000000003" customHeight="1" x14ac:dyDescent="0.2">
      <c r="A5" s="148"/>
      <c r="B5" s="145"/>
      <c r="C5" s="106">
        <v>1.03</v>
      </c>
      <c r="D5" s="61" t="s">
        <v>240</v>
      </c>
      <c r="E5" s="61"/>
      <c r="F5" s="62"/>
      <c r="G5" s="63"/>
    </row>
    <row r="6" spans="1:7" ht="49.95" customHeight="1" x14ac:dyDescent="0.2">
      <c r="A6" s="148"/>
      <c r="B6" s="145"/>
      <c r="C6" s="106">
        <v>1.04</v>
      </c>
      <c r="D6" s="57" t="s">
        <v>144</v>
      </c>
      <c r="E6" s="61" t="s">
        <v>17</v>
      </c>
      <c r="F6" s="62"/>
      <c r="G6" s="63"/>
    </row>
    <row r="7" spans="1:7" ht="31.2" customHeight="1" x14ac:dyDescent="0.2">
      <c r="A7" s="148"/>
      <c r="B7" s="145"/>
      <c r="C7" s="106">
        <v>1.05</v>
      </c>
      <c r="D7" s="95" t="s">
        <v>150</v>
      </c>
      <c r="E7" s="114" t="s">
        <v>17</v>
      </c>
      <c r="F7" s="62"/>
      <c r="G7" s="63"/>
    </row>
    <row r="8" spans="1:7" ht="33" customHeight="1" x14ac:dyDescent="0.2">
      <c r="A8" s="148"/>
      <c r="B8" s="145"/>
      <c r="C8" s="106">
        <v>1.06</v>
      </c>
      <c r="D8" s="61" t="s">
        <v>157</v>
      </c>
      <c r="E8" s="61" t="s">
        <v>244</v>
      </c>
      <c r="F8" s="62"/>
      <c r="G8" s="63"/>
    </row>
    <row r="9" spans="1:7" ht="49.2" customHeight="1" x14ac:dyDescent="0.2">
      <c r="A9" s="148"/>
      <c r="B9" s="145"/>
      <c r="C9" s="106">
        <v>1.07</v>
      </c>
      <c r="D9" s="61" t="s">
        <v>184</v>
      </c>
      <c r="E9" s="61"/>
      <c r="F9" s="62"/>
      <c r="G9" s="63"/>
    </row>
    <row r="10" spans="1:7" ht="20.399999999999999" customHeight="1" x14ac:dyDescent="0.2">
      <c r="A10" s="148"/>
      <c r="B10" s="145"/>
      <c r="C10" s="106">
        <v>1.08</v>
      </c>
      <c r="D10" s="61" t="s">
        <v>145</v>
      </c>
      <c r="E10" s="61"/>
      <c r="F10" s="62"/>
      <c r="G10" s="63"/>
    </row>
    <row r="11" spans="1:7" ht="20.399999999999999" customHeight="1" x14ac:dyDescent="0.2">
      <c r="A11" s="148"/>
      <c r="B11" s="145"/>
      <c r="C11" s="106">
        <v>1.0900000000000001</v>
      </c>
      <c r="D11" s="61" t="s">
        <v>185</v>
      </c>
      <c r="E11" s="61"/>
      <c r="F11" s="62"/>
      <c r="G11" s="63"/>
    </row>
    <row r="12" spans="1:7" ht="20.399999999999999" customHeight="1" x14ac:dyDescent="0.2">
      <c r="A12" s="148"/>
      <c r="B12" s="145"/>
      <c r="C12" s="106">
        <v>1.1000000000000001</v>
      </c>
      <c r="D12" s="114" t="s">
        <v>307</v>
      </c>
      <c r="E12" s="61" t="s">
        <v>187</v>
      </c>
      <c r="F12" s="62"/>
      <c r="G12" s="63"/>
    </row>
    <row r="13" spans="1:7" ht="31.2" customHeight="1" x14ac:dyDescent="0.2">
      <c r="A13" s="148"/>
      <c r="B13" s="145"/>
      <c r="C13" s="106">
        <v>1.1100000000000001</v>
      </c>
      <c r="D13" s="114" t="s">
        <v>308</v>
      </c>
      <c r="E13" s="61"/>
      <c r="F13" s="62"/>
      <c r="G13" s="63"/>
    </row>
    <row r="14" spans="1:7" ht="45.6" customHeight="1" x14ac:dyDescent="0.2">
      <c r="A14" s="148"/>
      <c r="B14" s="145"/>
      <c r="C14" s="106">
        <v>1.1200000000000001</v>
      </c>
      <c r="D14" s="61" t="s">
        <v>245</v>
      </c>
      <c r="E14" s="114" t="s">
        <v>309</v>
      </c>
      <c r="F14" s="62"/>
      <c r="G14" s="63"/>
    </row>
    <row r="15" spans="1:7" ht="28.8" customHeight="1" x14ac:dyDescent="0.2">
      <c r="A15" s="149"/>
      <c r="B15" s="146"/>
      <c r="C15" s="106">
        <v>1.1299999999999999</v>
      </c>
      <c r="D15" s="114" t="s">
        <v>243</v>
      </c>
      <c r="E15" s="61"/>
      <c r="F15" s="62"/>
      <c r="G15" s="63"/>
    </row>
    <row r="16" spans="1:7" s="29" customFormat="1" x14ac:dyDescent="0.2">
      <c r="A16" s="64"/>
      <c r="B16" s="65"/>
      <c r="C16" s="109"/>
      <c r="E16" s="67"/>
      <c r="F16" s="65"/>
      <c r="G16" s="64"/>
    </row>
    <row r="17" spans="1:7" ht="28.8" x14ac:dyDescent="0.2">
      <c r="A17" s="141">
        <v>2</v>
      </c>
      <c r="B17" s="138" t="s">
        <v>18</v>
      </c>
      <c r="C17" s="106">
        <v>2.0099999999999998</v>
      </c>
      <c r="D17" s="124" t="s">
        <v>188</v>
      </c>
      <c r="E17" s="114" t="s">
        <v>310</v>
      </c>
      <c r="F17" s="62"/>
      <c r="G17" s="63"/>
    </row>
    <row r="18" spans="1:7" ht="23.4" customHeight="1" x14ac:dyDescent="0.2">
      <c r="A18" s="142"/>
      <c r="B18" s="139"/>
      <c r="C18" s="106">
        <v>2.0299999999999998</v>
      </c>
      <c r="D18" s="124" t="s">
        <v>189</v>
      </c>
      <c r="E18" s="61"/>
      <c r="F18" s="62"/>
      <c r="G18" s="63"/>
    </row>
    <row r="19" spans="1:7" ht="33" customHeight="1" x14ac:dyDescent="0.2">
      <c r="A19" s="142"/>
      <c r="B19" s="139"/>
      <c r="C19" s="106">
        <v>2.0299999999999998</v>
      </c>
      <c r="D19" s="125" t="s">
        <v>190</v>
      </c>
      <c r="E19" s="114" t="s">
        <v>311</v>
      </c>
      <c r="F19" s="62"/>
      <c r="G19" s="63"/>
    </row>
    <row r="20" spans="1:7" ht="33" customHeight="1" x14ac:dyDescent="0.2">
      <c r="A20" s="143"/>
      <c r="B20" s="140"/>
      <c r="C20" s="106">
        <v>2.04</v>
      </c>
      <c r="D20" s="125" t="s">
        <v>289</v>
      </c>
      <c r="E20" s="61"/>
      <c r="F20" s="62"/>
      <c r="G20" s="63"/>
    </row>
    <row r="21" spans="1:7" s="29" customFormat="1" x14ac:dyDescent="0.2">
      <c r="A21" s="64"/>
      <c r="B21" s="65"/>
      <c r="C21" s="109"/>
      <c r="D21" s="67"/>
      <c r="E21" s="67"/>
      <c r="F21" s="65"/>
      <c r="G21" s="64"/>
    </row>
    <row r="22" spans="1:7" ht="32.4" customHeight="1" x14ac:dyDescent="0.2">
      <c r="A22" s="147">
        <v>3</v>
      </c>
      <c r="B22" s="144" t="s">
        <v>19</v>
      </c>
      <c r="C22" s="106">
        <v>3.01</v>
      </c>
      <c r="D22" s="127" t="s">
        <v>322</v>
      </c>
      <c r="E22" s="61"/>
      <c r="F22" s="62"/>
      <c r="G22" s="63"/>
    </row>
    <row r="23" spans="1:7" ht="33.6" customHeight="1" x14ac:dyDescent="0.2">
      <c r="A23" s="148"/>
      <c r="B23" s="145"/>
      <c r="C23" s="106">
        <v>3.02</v>
      </c>
      <c r="D23" s="128" t="s">
        <v>192</v>
      </c>
      <c r="E23" s="61"/>
      <c r="F23" s="62"/>
      <c r="G23" s="63"/>
    </row>
    <row r="24" spans="1:7" ht="33.6" customHeight="1" x14ac:dyDescent="0.2">
      <c r="A24" s="148"/>
      <c r="B24" s="145"/>
      <c r="C24" s="106">
        <v>3.03</v>
      </c>
      <c r="D24" s="128" t="s">
        <v>290</v>
      </c>
      <c r="E24" s="61"/>
      <c r="F24" s="62"/>
      <c r="G24" s="63"/>
    </row>
    <row r="25" spans="1:7" ht="27.6" customHeight="1" x14ac:dyDescent="0.2">
      <c r="A25" s="148"/>
      <c r="B25" s="145"/>
      <c r="C25" s="106">
        <v>3.04</v>
      </c>
      <c r="D25" s="129" t="s">
        <v>193</v>
      </c>
      <c r="E25" s="63"/>
      <c r="F25" s="63"/>
      <c r="G25" s="63"/>
    </row>
    <row r="26" spans="1:7" ht="28.95" customHeight="1" x14ac:dyDescent="0.2">
      <c r="A26" s="148"/>
      <c r="B26" s="145"/>
      <c r="C26" s="106">
        <v>3.05</v>
      </c>
      <c r="D26" s="128" t="s">
        <v>149</v>
      </c>
      <c r="E26" s="63"/>
      <c r="F26" s="63"/>
    </row>
    <row r="27" spans="1:7" ht="27" customHeight="1" x14ac:dyDescent="0.2">
      <c r="A27" s="148"/>
      <c r="B27" s="145"/>
      <c r="C27" s="106">
        <v>3.06</v>
      </c>
      <c r="D27" s="127" t="s">
        <v>158</v>
      </c>
      <c r="F27" s="63"/>
    </row>
    <row r="28" spans="1:7" ht="34.799999999999997" customHeight="1" x14ac:dyDescent="0.2">
      <c r="A28" s="148"/>
      <c r="B28" s="145"/>
      <c r="C28" s="106">
        <v>3.07</v>
      </c>
      <c r="D28" s="127" t="s">
        <v>292</v>
      </c>
      <c r="E28" s="63"/>
      <c r="F28" s="63"/>
    </row>
    <row r="29" spans="1:7" ht="33.6" customHeight="1" x14ac:dyDescent="0.2">
      <c r="A29" s="148"/>
      <c r="B29" s="145"/>
      <c r="C29" s="106">
        <v>3.08</v>
      </c>
      <c r="D29" s="127" t="s">
        <v>291</v>
      </c>
      <c r="F29" s="63"/>
    </row>
    <row r="30" spans="1:7" s="29" customFormat="1" x14ac:dyDescent="0.2">
      <c r="A30" s="64"/>
      <c r="B30" s="65"/>
      <c r="C30" s="109"/>
      <c r="D30" s="67"/>
      <c r="E30" s="67"/>
      <c r="F30" s="65"/>
    </row>
    <row r="31" spans="1:7" ht="40.200000000000003" customHeight="1" x14ac:dyDescent="0.2">
      <c r="A31" s="141">
        <v>4</v>
      </c>
      <c r="B31" s="138" t="s">
        <v>20</v>
      </c>
      <c r="C31" s="106">
        <v>4.01</v>
      </c>
      <c r="D31" s="125" t="s">
        <v>295</v>
      </c>
      <c r="F31" s="62"/>
    </row>
    <row r="32" spans="1:7" ht="62.4" customHeight="1" x14ac:dyDescent="0.2">
      <c r="A32" s="142"/>
      <c r="B32" s="139"/>
      <c r="C32" s="106">
        <v>4.0199999999999996</v>
      </c>
      <c r="D32" s="124" t="s">
        <v>293</v>
      </c>
      <c r="E32" s="61"/>
      <c r="F32" s="62"/>
    </row>
    <row r="33" spans="1:6" ht="27" customHeight="1" x14ac:dyDescent="0.2">
      <c r="A33" s="142"/>
      <c r="B33" s="139"/>
      <c r="C33" s="106">
        <v>4.03</v>
      </c>
      <c r="D33" s="124" t="s">
        <v>294</v>
      </c>
      <c r="E33" s="61"/>
      <c r="F33" s="62"/>
    </row>
    <row r="34" spans="1:6" ht="33.6" customHeight="1" x14ac:dyDescent="0.2">
      <c r="A34" s="142"/>
      <c r="B34" s="139"/>
      <c r="C34" s="106">
        <v>4.04</v>
      </c>
      <c r="D34" s="124" t="s">
        <v>201</v>
      </c>
      <c r="E34" s="61"/>
      <c r="F34" s="62"/>
    </row>
    <row r="35" spans="1:6" ht="48.6" customHeight="1" x14ac:dyDescent="0.2">
      <c r="A35" s="142"/>
      <c r="B35" s="139"/>
      <c r="C35" s="106">
        <v>4.05</v>
      </c>
      <c r="D35" s="124" t="s">
        <v>199</v>
      </c>
      <c r="E35" s="61"/>
      <c r="F35" s="62"/>
    </row>
    <row r="36" spans="1:6" ht="48" customHeight="1" x14ac:dyDescent="0.2">
      <c r="A36" s="142"/>
      <c r="B36" s="139"/>
      <c r="C36" s="106">
        <v>4.0599999999999996</v>
      </c>
      <c r="D36" s="124" t="s">
        <v>200</v>
      </c>
      <c r="E36" s="61"/>
      <c r="F36" s="62"/>
    </row>
    <row r="37" spans="1:6" ht="37.200000000000003" customHeight="1" x14ac:dyDescent="0.2">
      <c r="A37" s="142"/>
      <c r="B37" s="139"/>
      <c r="C37" s="106">
        <v>4.07</v>
      </c>
      <c r="D37" s="124" t="s">
        <v>196</v>
      </c>
      <c r="E37" s="61"/>
      <c r="F37" s="62"/>
    </row>
    <row r="38" spans="1:6" ht="42.6" customHeight="1" x14ac:dyDescent="0.2">
      <c r="A38" s="142"/>
      <c r="B38" s="139"/>
      <c r="C38" s="106">
        <v>4.08</v>
      </c>
      <c r="D38" s="124" t="s">
        <v>197</v>
      </c>
      <c r="E38" s="114" t="s">
        <v>312</v>
      </c>
      <c r="F38" s="62"/>
    </row>
    <row r="39" spans="1:6" ht="22.2" customHeight="1" x14ac:dyDescent="0.2">
      <c r="A39" s="142"/>
      <c r="B39" s="139"/>
      <c r="C39" s="106">
        <v>4.09</v>
      </c>
      <c r="D39" s="126" t="s">
        <v>313</v>
      </c>
      <c r="E39" s="61"/>
      <c r="F39" s="62"/>
    </row>
    <row r="40" spans="1:6" ht="31.8" customHeight="1" x14ac:dyDescent="0.2">
      <c r="A40" s="142"/>
      <c r="B40" s="139"/>
      <c r="C40" s="106">
        <v>4.0999999999999996</v>
      </c>
      <c r="D40" s="124" t="s">
        <v>297</v>
      </c>
      <c r="E40" s="61"/>
      <c r="F40" s="62"/>
    </row>
    <row r="41" spans="1:6" ht="28.8" customHeight="1" x14ac:dyDescent="0.2">
      <c r="A41" s="142"/>
      <c r="B41" s="139"/>
      <c r="C41" s="106">
        <v>4.1100000000000003</v>
      </c>
      <c r="D41" s="124" t="s">
        <v>298</v>
      </c>
      <c r="E41" s="61"/>
      <c r="F41" s="62"/>
    </row>
    <row r="42" spans="1:6" ht="21" customHeight="1" x14ac:dyDescent="0.2">
      <c r="A42" s="142"/>
      <c r="B42" s="139"/>
      <c r="C42" s="106">
        <v>4.12</v>
      </c>
      <c r="D42" s="124" t="s">
        <v>296</v>
      </c>
      <c r="E42" s="61"/>
      <c r="F42" s="62"/>
    </row>
    <row r="43" spans="1:6" ht="28.8" x14ac:dyDescent="0.2">
      <c r="A43" s="142"/>
      <c r="B43" s="139"/>
      <c r="C43" s="106">
        <v>4.13</v>
      </c>
      <c r="D43" s="124" t="s">
        <v>323</v>
      </c>
      <c r="E43" s="116"/>
      <c r="F43" s="62"/>
    </row>
    <row r="44" spans="1:6" x14ac:dyDescent="0.2">
      <c r="A44" s="142"/>
      <c r="B44" s="139"/>
      <c r="C44" s="106">
        <v>4.1399999999999997</v>
      </c>
      <c r="D44" s="124" t="s">
        <v>21</v>
      </c>
      <c r="E44" s="61"/>
      <c r="F44" s="62"/>
    </row>
    <row r="45" spans="1:6" ht="22.2" customHeight="1" x14ac:dyDescent="0.2">
      <c r="A45" s="142"/>
      <c r="B45" s="139"/>
      <c r="C45" s="106">
        <v>4.1500000000000004</v>
      </c>
      <c r="D45" s="124" t="s">
        <v>299</v>
      </c>
      <c r="E45" s="61"/>
      <c r="F45" s="62"/>
    </row>
    <row r="46" spans="1:6" ht="39" customHeight="1" x14ac:dyDescent="0.2">
      <c r="A46" s="142"/>
      <c r="B46" s="139"/>
      <c r="C46" s="106">
        <v>4.16</v>
      </c>
      <c r="D46" s="124" t="s">
        <v>203</v>
      </c>
      <c r="E46" s="61"/>
      <c r="F46" s="62"/>
    </row>
    <row r="47" spans="1:6" ht="22.2" customHeight="1" x14ac:dyDescent="0.2">
      <c r="A47" s="142"/>
      <c r="B47" s="139"/>
      <c r="C47" s="106">
        <v>4.17</v>
      </c>
      <c r="D47" s="124" t="s">
        <v>194</v>
      </c>
      <c r="E47" s="61"/>
      <c r="F47" s="62"/>
    </row>
    <row r="48" spans="1:6" ht="22.2" customHeight="1" x14ac:dyDescent="0.2">
      <c r="A48" s="143"/>
      <c r="B48" s="140"/>
      <c r="C48" s="106">
        <v>4.1800000000000104</v>
      </c>
      <c r="D48" s="124" t="s">
        <v>195</v>
      </c>
      <c r="E48" s="61"/>
      <c r="F48" s="62"/>
    </row>
    <row r="49" spans="1:6" s="29" customFormat="1" x14ac:dyDescent="0.2">
      <c r="A49" s="64"/>
      <c r="B49" s="65"/>
      <c r="C49" s="109"/>
      <c r="D49" s="67"/>
      <c r="E49" s="67"/>
      <c r="F49" s="65"/>
    </row>
    <row r="50" spans="1:6" ht="36.6" customHeight="1" x14ac:dyDescent="0.2">
      <c r="A50" s="141">
        <v>5</v>
      </c>
      <c r="B50" s="138" t="s">
        <v>22</v>
      </c>
      <c r="C50" s="106">
        <v>5.01</v>
      </c>
      <c r="D50" s="125" t="s">
        <v>204</v>
      </c>
      <c r="E50" s="61"/>
      <c r="F50" s="62"/>
    </row>
    <row r="51" spans="1:6" ht="36.6" customHeight="1" x14ac:dyDescent="0.2">
      <c r="A51" s="142"/>
      <c r="B51" s="139"/>
      <c r="C51" s="106">
        <v>5.0199999999999996</v>
      </c>
      <c r="D51" s="125" t="s">
        <v>229</v>
      </c>
      <c r="E51" s="61"/>
      <c r="F51" s="62"/>
    </row>
    <row r="52" spans="1:6" ht="35.4" customHeight="1" x14ac:dyDescent="0.2">
      <c r="A52" s="142"/>
      <c r="B52" s="139"/>
      <c r="C52" s="106">
        <v>5.03</v>
      </c>
      <c r="D52" s="124" t="s">
        <v>205</v>
      </c>
      <c r="E52" s="61"/>
      <c r="F52" s="62"/>
    </row>
    <row r="53" spans="1:6" ht="30" customHeight="1" x14ac:dyDescent="0.2">
      <c r="A53" s="142"/>
      <c r="B53" s="139"/>
      <c r="C53" s="106">
        <v>5.04</v>
      </c>
      <c r="D53" s="61" t="s">
        <v>230</v>
      </c>
      <c r="E53" s="61"/>
      <c r="F53" s="62"/>
    </row>
    <row r="54" spans="1:6" ht="28.2" customHeight="1" x14ac:dyDescent="0.2">
      <c r="A54" s="142"/>
      <c r="B54" s="139"/>
      <c r="C54" s="106">
        <v>5.05</v>
      </c>
      <c r="D54" s="61" t="s">
        <v>154</v>
      </c>
      <c r="E54" s="61"/>
      <c r="F54" s="62"/>
    </row>
    <row r="55" spans="1:6" ht="27" customHeight="1" x14ac:dyDescent="0.2">
      <c r="A55" s="142"/>
      <c r="B55" s="139"/>
      <c r="C55" s="106">
        <v>5.0599999999999996</v>
      </c>
      <c r="D55" s="95" t="s">
        <v>206</v>
      </c>
      <c r="E55" s="61"/>
      <c r="F55" s="62"/>
    </row>
    <row r="56" spans="1:6" ht="34.200000000000003" customHeight="1" x14ac:dyDescent="0.2">
      <c r="A56" s="142"/>
      <c r="B56" s="139"/>
      <c r="C56" s="106">
        <v>5.07</v>
      </c>
      <c r="D56" s="124" t="s">
        <v>23</v>
      </c>
      <c r="E56" s="61"/>
      <c r="F56" s="62"/>
    </row>
    <row r="57" spans="1:6" ht="35.4" customHeight="1" x14ac:dyDescent="0.2">
      <c r="A57" s="142"/>
      <c r="B57" s="139"/>
      <c r="C57" s="106">
        <v>5.08</v>
      </c>
      <c r="D57" s="124" t="s">
        <v>207</v>
      </c>
      <c r="E57" s="61"/>
      <c r="F57" s="62"/>
    </row>
    <row r="58" spans="1:6" ht="35.4" customHeight="1" x14ac:dyDescent="0.2">
      <c r="A58" s="142"/>
      <c r="B58" s="139"/>
      <c r="C58" s="106">
        <v>5.09</v>
      </c>
      <c r="D58" s="124" t="s">
        <v>208</v>
      </c>
      <c r="E58" s="61"/>
      <c r="F58" s="62"/>
    </row>
    <row r="59" spans="1:6" ht="35.4" customHeight="1" x14ac:dyDescent="0.2">
      <c r="A59" s="142"/>
      <c r="B59" s="139"/>
      <c r="C59" s="106">
        <v>5.0999999999999996</v>
      </c>
      <c r="D59" s="124" t="s">
        <v>198</v>
      </c>
      <c r="E59" s="116"/>
      <c r="F59" s="62"/>
    </row>
    <row r="60" spans="1:6" s="29" customFormat="1" x14ac:dyDescent="0.2">
      <c r="A60" s="64"/>
      <c r="B60" s="65"/>
      <c r="C60" s="109"/>
      <c r="D60" s="67"/>
      <c r="E60" s="67"/>
      <c r="F60" s="65"/>
    </row>
    <row r="61" spans="1:6" ht="45.6" customHeight="1" x14ac:dyDescent="0.2">
      <c r="A61" s="141">
        <v>6</v>
      </c>
      <c r="B61" s="138" t="s">
        <v>24</v>
      </c>
      <c r="C61" s="106">
        <v>6.01</v>
      </c>
      <c r="D61" s="129" t="s">
        <v>191</v>
      </c>
      <c r="E61" s="124"/>
      <c r="F61" s="62"/>
    </row>
    <row r="62" spans="1:6" ht="36.6" customHeight="1" x14ac:dyDescent="0.2">
      <c r="A62" s="142"/>
      <c r="B62" s="139"/>
      <c r="C62" s="106">
        <v>6.02</v>
      </c>
      <c r="D62" s="129" t="s">
        <v>225</v>
      </c>
      <c r="E62" s="133"/>
      <c r="F62" s="63"/>
    </row>
    <row r="63" spans="1:6" ht="38.4" customHeight="1" x14ac:dyDescent="0.2">
      <c r="A63" s="142"/>
      <c r="B63" s="139"/>
      <c r="C63" s="106">
        <v>6.03</v>
      </c>
      <c r="D63" s="129" t="s">
        <v>209</v>
      </c>
      <c r="E63" s="133"/>
      <c r="F63" s="63"/>
    </row>
    <row r="64" spans="1:6" ht="37.200000000000003" customHeight="1" x14ac:dyDescent="0.2">
      <c r="A64" s="143"/>
      <c r="B64" s="140"/>
      <c r="C64" s="106">
        <v>6.04</v>
      </c>
      <c r="D64" s="126" t="s">
        <v>325</v>
      </c>
      <c r="E64" s="133"/>
      <c r="F64" s="63"/>
    </row>
    <row r="65" spans="1:7" s="29" customFormat="1" x14ac:dyDescent="0.2">
      <c r="A65" s="64"/>
      <c r="B65" s="65"/>
      <c r="C65" s="109"/>
      <c r="D65" s="67"/>
      <c r="E65" s="67"/>
      <c r="F65" s="65"/>
    </row>
    <row r="66" spans="1:7" ht="28.8" x14ac:dyDescent="0.2">
      <c r="A66" s="152">
        <v>7</v>
      </c>
      <c r="B66" s="151" t="s">
        <v>25</v>
      </c>
      <c r="C66" s="106">
        <v>7.01</v>
      </c>
      <c r="D66" s="61" t="s">
        <v>210</v>
      </c>
      <c r="E66" s="116"/>
      <c r="F66" s="62"/>
    </row>
    <row r="67" spans="1:7" ht="26.4" customHeight="1" x14ac:dyDescent="0.2">
      <c r="A67" s="152"/>
      <c r="B67" s="151"/>
      <c r="C67" s="106">
        <v>7.02</v>
      </c>
      <c r="D67" s="57" t="s">
        <v>26</v>
      </c>
      <c r="E67" s="68"/>
      <c r="F67" s="62"/>
    </row>
    <row r="68" spans="1:7" ht="31.95" customHeight="1" x14ac:dyDescent="0.2">
      <c r="A68" s="152"/>
      <c r="B68" s="151"/>
      <c r="C68" s="106">
        <v>7.03</v>
      </c>
      <c r="D68" s="61" t="s">
        <v>211</v>
      </c>
      <c r="E68" s="61"/>
      <c r="F68" s="62"/>
    </row>
    <row r="69" spans="1:7" s="29" customFormat="1" x14ac:dyDescent="0.2">
      <c r="A69" s="64"/>
      <c r="B69" s="65"/>
      <c r="C69" s="92"/>
      <c r="D69" s="67"/>
      <c r="E69" s="67"/>
      <c r="F69" s="65"/>
    </row>
    <row r="70" spans="1:7" ht="19.2" customHeight="1" x14ac:dyDescent="0.2">
      <c r="A70" s="141">
        <v>8</v>
      </c>
      <c r="B70" s="151" t="s">
        <v>27</v>
      </c>
      <c r="C70" s="106">
        <v>8.01</v>
      </c>
      <c r="D70" s="68" t="s">
        <v>212</v>
      </c>
      <c r="E70" s="68"/>
      <c r="F70" s="63"/>
    </row>
    <row r="71" spans="1:7" ht="32.4" customHeight="1" x14ac:dyDescent="0.2">
      <c r="A71" s="142"/>
      <c r="B71" s="151"/>
      <c r="C71" s="106">
        <v>8.02</v>
      </c>
      <c r="D71" s="94" t="s">
        <v>213</v>
      </c>
      <c r="E71" s="68"/>
      <c r="F71" s="63"/>
    </row>
    <row r="72" spans="1:7" ht="28.8" customHeight="1" x14ac:dyDescent="0.2">
      <c r="A72" s="142"/>
      <c r="B72" s="151"/>
      <c r="C72" s="106">
        <v>8.0299999999999994</v>
      </c>
      <c r="D72" s="61" t="s">
        <v>148</v>
      </c>
      <c r="E72" s="63"/>
      <c r="F72" s="63"/>
    </row>
    <row r="73" spans="1:7" ht="19.2" customHeight="1" x14ac:dyDescent="0.2">
      <c r="A73" s="142"/>
      <c r="B73" s="151"/>
      <c r="C73" s="106">
        <v>8.0399999999999991</v>
      </c>
      <c r="D73" s="68" t="s">
        <v>28</v>
      </c>
      <c r="E73" s="68"/>
      <c r="F73" s="63"/>
    </row>
    <row r="74" spans="1:7" ht="19.2" customHeight="1" x14ac:dyDescent="0.2">
      <c r="A74" s="142"/>
      <c r="B74" s="151"/>
      <c r="C74" s="106">
        <v>8.0500000000000007</v>
      </c>
      <c r="D74" s="68" t="s">
        <v>214</v>
      </c>
      <c r="E74" s="68"/>
      <c r="F74" s="63"/>
    </row>
    <row r="75" spans="1:7" ht="19.2" customHeight="1" x14ac:dyDescent="0.2">
      <c r="A75" s="142"/>
      <c r="B75" s="151"/>
      <c r="C75" s="106">
        <v>8.06</v>
      </c>
      <c r="D75" s="68" t="s">
        <v>147</v>
      </c>
      <c r="E75" s="68"/>
      <c r="F75" s="63"/>
    </row>
    <row r="76" spans="1:7" ht="19.2" customHeight="1" x14ac:dyDescent="0.2">
      <c r="A76" s="142"/>
      <c r="B76" s="151"/>
      <c r="C76" s="106">
        <v>8.07</v>
      </c>
      <c r="D76" s="68" t="s">
        <v>156</v>
      </c>
      <c r="E76" s="115"/>
      <c r="F76" s="63"/>
    </row>
    <row r="77" spans="1:7" ht="20.399999999999999" customHeight="1" x14ac:dyDescent="0.2">
      <c r="A77" s="142"/>
      <c r="B77" s="151"/>
      <c r="C77" s="106">
        <v>8.08</v>
      </c>
      <c r="D77" s="93" t="s">
        <v>215</v>
      </c>
      <c r="E77" s="68"/>
      <c r="F77" s="63"/>
      <c r="G77" s="63"/>
    </row>
    <row r="78" spans="1:7" ht="28.8" x14ac:dyDescent="0.2">
      <c r="A78" s="142"/>
      <c r="B78" s="151"/>
      <c r="C78" s="106">
        <v>8.09</v>
      </c>
      <c r="D78" s="93" t="s">
        <v>216</v>
      </c>
      <c r="E78" s="68"/>
      <c r="F78" s="63"/>
      <c r="G78" s="63"/>
    </row>
    <row r="79" spans="1:7" s="29" customFormat="1" x14ac:dyDescent="0.2">
      <c r="A79" s="64"/>
      <c r="B79" s="65"/>
      <c r="C79" s="109"/>
      <c r="D79" s="67"/>
      <c r="E79" s="67"/>
      <c r="F79" s="65"/>
      <c r="G79" s="64"/>
    </row>
    <row r="80" spans="1:7" s="29" customFormat="1" ht="57.6" x14ac:dyDescent="0.2">
      <c r="A80" s="141">
        <v>9</v>
      </c>
      <c r="B80" s="138" t="s">
        <v>29</v>
      </c>
      <c r="C80" s="106">
        <v>9.01</v>
      </c>
      <c r="D80" s="124" t="s">
        <v>302</v>
      </c>
      <c r="E80" s="61" t="s">
        <v>300</v>
      </c>
      <c r="F80" s="62"/>
      <c r="G80" s="62"/>
    </row>
    <row r="81" spans="1:7" s="29" customFormat="1" ht="26.4" customHeight="1" x14ac:dyDescent="0.2">
      <c r="A81" s="142"/>
      <c r="B81" s="139"/>
      <c r="C81" s="107">
        <v>9.02</v>
      </c>
      <c r="D81" s="124" t="s">
        <v>217</v>
      </c>
      <c r="E81" s="28"/>
      <c r="F81" s="62"/>
      <c r="G81" s="62"/>
    </row>
    <row r="82" spans="1:7" ht="33" customHeight="1" x14ac:dyDescent="0.2">
      <c r="A82" s="142"/>
      <c r="B82" s="139"/>
      <c r="C82" s="106">
        <v>9.0299999999999994</v>
      </c>
      <c r="D82" s="124" t="s">
        <v>218</v>
      </c>
      <c r="F82" s="62"/>
      <c r="G82" s="63"/>
    </row>
    <row r="83" spans="1:7" ht="33" customHeight="1" x14ac:dyDescent="0.2">
      <c r="A83" s="142"/>
      <c r="B83" s="139"/>
      <c r="C83" s="107">
        <v>9.0399999999999991</v>
      </c>
      <c r="D83" s="124" t="s">
        <v>301</v>
      </c>
      <c r="E83" s="61"/>
      <c r="F83" s="62"/>
      <c r="G83" s="63"/>
    </row>
    <row r="84" spans="1:7" ht="33" customHeight="1" x14ac:dyDescent="0.2">
      <c r="A84" s="142"/>
      <c r="B84" s="139"/>
      <c r="C84" s="106">
        <v>9.0500000000000007</v>
      </c>
      <c r="D84" s="124" t="s">
        <v>221</v>
      </c>
      <c r="E84" s="61"/>
      <c r="F84" s="62"/>
      <c r="G84" s="63"/>
    </row>
    <row r="85" spans="1:7" ht="37.200000000000003" customHeight="1" x14ac:dyDescent="0.2">
      <c r="A85" s="142"/>
      <c r="B85" s="139"/>
      <c r="C85" s="107">
        <v>9.06</v>
      </c>
      <c r="D85" s="124" t="s">
        <v>231</v>
      </c>
      <c r="E85" s="61" t="s">
        <v>30</v>
      </c>
      <c r="F85" s="62"/>
      <c r="G85" s="63"/>
    </row>
    <row r="86" spans="1:7" ht="23.4" customHeight="1" x14ac:dyDescent="0.2">
      <c r="A86" s="142"/>
      <c r="B86" s="139"/>
      <c r="C86" s="106">
        <v>9.07</v>
      </c>
      <c r="D86" s="91" t="s">
        <v>220</v>
      </c>
      <c r="F86" s="62"/>
      <c r="G86" s="63"/>
    </row>
    <row r="87" spans="1:7" ht="27.6" customHeight="1" x14ac:dyDescent="0.2">
      <c r="A87" s="142"/>
      <c r="B87" s="139"/>
      <c r="C87" s="107">
        <v>9.08</v>
      </c>
      <c r="D87" s="61" t="s">
        <v>31</v>
      </c>
      <c r="E87" s="61"/>
      <c r="F87" s="62"/>
      <c r="G87" s="63"/>
    </row>
    <row r="88" spans="1:7" ht="38.4" customHeight="1" x14ac:dyDescent="0.2">
      <c r="A88" s="142"/>
      <c r="B88" s="139"/>
      <c r="C88" s="106">
        <v>9.09</v>
      </c>
      <c r="D88" s="61" t="s">
        <v>219</v>
      </c>
      <c r="E88" s="61"/>
      <c r="F88" s="62"/>
      <c r="G88" s="63"/>
    </row>
    <row r="89" spans="1:7" ht="38.4" customHeight="1" x14ac:dyDescent="0.2">
      <c r="A89" s="143"/>
      <c r="B89" s="140"/>
      <c r="C89" s="106">
        <v>9.1</v>
      </c>
      <c r="D89" s="61" t="s">
        <v>222</v>
      </c>
      <c r="E89" s="61"/>
      <c r="F89" s="62"/>
      <c r="G89" s="63"/>
    </row>
    <row r="90" spans="1:7" s="29" customFormat="1" x14ac:dyDescent="0.2">
      <c r="A90" s="64"/>
      <c r="B90" s="65"/>
      <c r="C90" s="109"/>
      <c r="D90" s="92"/>
      <c r="E90" s="67"/>
      <c r="F90" s="65"/>
      <c r="G90" s="64"/>
    </row>
    <row r="91" spans="1:7" ht="33.6" customHeight="1" x14ac:dyDescent="0.2">
      <c r="A91" s="147">
        <v>10</v>
      </c>
      <c r="B91" s="144" t="s">
        <v>32</v>
      </c>
      <c r="C91" s="106">
        <v>10.01</v>
      </c>
      <c r="D91" s="124" t="s">
        <v>224</v>
      </c>
      <c r="E91" s="61"/>
      <c r="F91" s="62"/>
      <c r="G91" s="63"/>
    </row>
    <row r="92" spans="1:7" ht="34.799999999999997" customHeight="1" x14ac:dyDescent="0.2">
      <c r="A92" s="148"/>
      <c r="B92" s="145"/>
      <c r="C92" s="106">
        <v>10.02</v>
      </c>
      <c r="D92" s="124" t="s">
        <v>223</v>
      </c>
      <c r="E92" s="61"/>
      <c r="F92" s="62"/>
      <c r="G92" s="63"/>
    </row>
    <row r="93" spans="1:7" ht="36.6" customHeight="1" x14ac:dyDescent="0.2">
      <c r="A93" s="148"/>
      <c r="B93" s="145"/>
      <c r="C93" s="106">
        <v>10.029999999999999</v>
      </c>
      <c r="D93" s="124" t="s">
        <v>303</v>
      </c>
      <c r="E93" s="61"/>
      <c r="F93" s="62"/>
      <c r="G93" s="63"/>
    </row>
    <row r="94" spans="1:7" ht="22.8" customHeight="1" x14ac:dyDescent="0.2">
      <c r="A94" s="148"/>
      <c r="B94" s="145"/>
      <c r="C94" s="106">
        <v>10.039999999999999</v>
      </c>
      <c r="D94" s="124" t="s">
        <v>227</v>
      </c>
      <c r="E94" s="61"/>
      <c r="F94" s="62"/>
      <c r="G94" s="63"/>
    </row>
    <row r="95" spans="1:7" ht="22.8" customHeight="1" x14ac:dyDescent="0.2">
      <c r="A95" s="149"/>
      <c r="B95" s="146"/>
      <c r="C95" s="106">
        <v>10.050000000000001</v>
      </c>
      <c r="D95" s="129" t="s">
        <v>228</v>
      </c>
      <c r="E95" s="61"/>
      <c r="F95" s="62"/>
      <c r="G95" s="63"/>
    </row>
    <row r="96" spans="1:7" s="29" customFormat="1" x14ac:dyDescent="0.2">
      <c r="A96" s="64"/>
      <c r="B96" s="65"/>
      <c r="C96" s="109"/>
      <c r="D96" s="67"/>
      <c r="E96" s="67"/>
      <c r="F96" s="65"/>
      <c r="G96" s="64"/>
    </row>
    <row r="97" spans="1:7" ht="28.8" x14ac:dyDescent="0.2">
      <c r="A97" s="152">
        <v>11</v>
      </c>
      <c r="B97" s="151" t="s">
        <v>33</v>
      </c>
      <c r="C97" s="106">
        <v>11.01</v>
      </c>
      <c r="D97" s="68" t="s">
        <v>34</v>
      </c>
      <c r="E97" s="61" t="s">
        <v>30</v>
      </c>
      <c r="F97" s="62"/>
      <c r="G97" s="63"/>
    </row>
    <row r="98" spans="1:7" ht="21.6" customHeight="1" x14ac:dyDescent="0.2">
      <c r="A98" s="152"/>
      <c r="B98" s="151"/>
      <c r="C98" s="106">
        <v>11.02</v>
      </c>
      <c r="D98" s="68" t="s">
        <v>232</v>
      </c>
      <c r="E98" s="68" t="s">
        <v>35</v>
      </c>
      <c r="F98" s="63"/>
      <c r="G98" s="63"/>
    </row>
    <row r="99" spans="1:7" ht="28.8" customHeight="1" x14ac:dyDescent="0.2">
      <c r="A99" s="152"/>
      <c r="B99" s="151"/>
      <c r="C99" s="106">
        <v>11.03</v>
      </c>
      <c r="D99" s="32" t="s">
        <v>304</v>
      </c>
      <c r="E99" s="63"/>
      <c r="F99" s="63"/>
      <c r="G99" s="63"/>
    </row>
    <row r="100" spans="1:7" ht="25.8" customHeight="1" x14ac:dyDescent="0.2">
      <c r="A100" s="152"/>
      <c r="B100" s="151"/>
      <c r="C100" s="106">
        <v>11.04</v>
      </c>
      <c r="D100" s="68" t="s">
        <v>238</v>
      </c>
      <c r="E100" s="68"/>
      <c r="F100" s="63"/>
      <c r="G100" s="63"/>
    </row>
    <row r="101" spans="1:7" s="29" customFormat="1" x14ac:dyDescent="0.2">
      <c r="A101" s="64"/>
      <c r="B101" s="65"/>
      <c r="C101" s="109"/>
      <c r="D101" s="67"/>
      <c r="E101" s="67"/>
      <c r="F101" s="65"/>
      <c r="G101" s="64"/>
    </row>
    <row r="102" spans="1:7" ht="45.6" customHeight="1" x14ac:dyDescent="0.2">
      <c r="A102" s="87">
        <v>12</v>
      </c>
      <c r="B102" s="88" t="s">
        <v>36</v>
      </c>
      <c r="C102" s="106">
        <v>12.01</v>
      </c>
      <c r="D102" s="61" t="s">
        <v>235</v>
      </c>
      <c r="E102" s="61" t="s">
        <v>234</v>
      </c>
      <c r="F102" s="62"/>
      <c r="G102" s="63"/>
    </row>
    <row r="103" spans="1:7" s="29" customFormat="1" x14ac:dyDescent="0.2">
      <c r="A103" s="64"/>
      <c r="B103" s="65"/>
      <c r="C103" s="109"/>
      <c r="D103" s="67"/>
      <c r="E103" s="67"/>
      <c r="F103" s="65"/>
      <c r="G103" s="64"/>
    </row>
    <row r="104" spans="1:7" s="120" customFormat="1" ht="37.200000000000003" customHeight="1" x14ac:dyDescent="0.2">
      <c r="A104" s="141">
        <v>13</v>
      </c>
      <c r="B104" s="138" t="s">
        <v>37</v>
      </c>
      <c r="C104" s="118">
        <v>13.01</v>
      </c>
      <c r="D104" s="129" t="s">
        <v>239</v>
      </c>
      <c r="E104" s="122" t="s">
        <v>324</v>
      </c>
      <c r="F104" s="117"/>
      <c r="G104" s="119"/>
    </row>
    <row r="105" spans="1:7" ht="30.6" customHeight="1" x14ac:dyDescent="0.2">
      <c r="A105" s="142"/>
      <c r="B105" s="139"/>
      <c r="C105" s="110">
        <v>13.02</v>
      </c>
      <c r="D105" s="129" t="s">
        <v>226</v>
      </c>
      <c r="E105" s="123"/>
      <c r="F105" s="62"/>
      <c r="G105" s="63"/>
    </row>
    <row r="106" spans="1:7" ht="31.2" customHeight="1" x14ac:dyDescent="0.2">
      <c r="A106" s="142"/>
      <c r="B106" s="139"/>
      <c r="C106" s="110">
        <v>13.03</v>
      </c>
      <c r="D106" s="124" t="s">
        <v>202</v>
      </c>
      <c r="E106" s="123"/>
      <c r="F106" s="62"/>
      <c r="G106" s="63"/>
    </row>
    <row r="107" spans="1:7" ht="22.8" customHeight="1" x14ac:dyDescent="0.2">
      <c r="A107" s="142"/>
      <c r="B107" s="139"/>
      <c r="C107" s="110">
        <v>13.04</v>
      </c>
      <c r="D107" s="131" t="s">
        <v>237</v>
      </c>
      <c r="E107" s="123"/>
      <c r="F107" s="63"/>
      <c r="G107" s="63"/>
    </row>
    <row r="108" spans="1:7" ht="26.4" customHeight="1" x14ac:dyDescent="0.2">
      <c r="A108" s="142"/>
      <c r="B108" s="139"/>
      <c r="C108" s="110">
        <v>13.05</v>
      </c>
      <c r="D108" s="129" t="s">
        <v>161</v>
      </c>
      <c r="E108" s="123"/>
      <c r="F108" s="63"/>
      <c r="G108" s="63"/>
    </row>
    <row r="109" spans="1:7" ht="31.8" customHeight="1" x14ac:dyDescent="0.2">
      <c r="A109" s="142"/>
      <c r="B109" s="139"/>
      <c r="C109" s="110">
        <v>13.06</v>
      </c>
      <c r="D109" s="129" t="s">
        <v>233</v>
      </c>
      <c r="E109" s="32" t="s">
        <v>314</v>
      </c>
    </row>
    <row r="110" spans="1:7" ht="28.8" x14ac:dyDescent="0.2">
      <c r="A110" s="143"/>
      <c r="B110" s="140"/>
      <c r="C110" s="110">
        <v>13.07</v>
      </c>
      <c r="D110" s="128" t="s">
        <v>236</v>
      </c>
      <c r="E110" s="68" t="s">
        <v>146</v>
      </c>
    </row>
    <row r="111" spans="1:7" ht="16.8" customHeight="1" x14ac:dyDescent="0.2">
      <c r="D111" s="131"/>
    </row>
  </sheetData>
  <autoFilter ref="A2:F100" xr:uid="{BC52D943-AD9F-4F4D-AED5-E65E8B9D78C0}">
    <sortState xmlns:xlrd2="http://schemas.microsoft.com/office/spreadsheetml/2017/richdata2" ref="A3:F113">
      <sortCondition ref="A2:A100"/>
    </sortState>
  </autoFilter>
  <sortState xmlns:xlrd2="http://schemas.microsoft.com/office/spreadsheetml/2017/richdata2" ref="C17:E19">
    <sortCondition ref="C17:C19"/>
  </sortState>
  <mergeCells count="25">
    <mergeCell ref="A1:XFD1"/>
    <mergeCell ref="B97:B100"/>
    <mergeCell ref="A97:A100"/>
    <mergeCell ref="A66:A68"/>
    <mergeCell ref="B66:B68"/>
    <mergeCell ref="B70:B78"/>
    <mergeCell ref="A70:A78"/>
    <mergeCell ref="B80:B89"/>
    <mergeCell ref="A80:A89"/>
    <mergeCell ref="B104:B110"/>
    <mergeCell ref="A104:A110"/>
    <mergeCell ref="B3:B15"/>
    <mergeCell ref="A3:A15"/>
    <mergeCell ref="B22:B29"/>
    <mergeCell ref="A22:A29"/>
    <mergeCell ref="B31:B48"/>
    <mergeCell ref="A31:A48"/>
    <mergeCell ref="B17:B20"/>
    <mergeCell ref="A17:A20"/>
    <mergeCell ref="B50:B59"/>
    <mergeCell ref="A50:A59"/>
    <mergeCell ref="B61:B64"/>
    <mergeCell ref="A61:A64"/>
    <mergeCell ref="B91:B95"/>
    <mergeCell ref="A91:A95"/>
  </mergeCells>
  <phoneticPr fontId="15" type="noConversion"/>
  <pageMargins left="0.7" right="0.7" top="0.75" bottom="0.75" header="0.3" footer="0.3"/>
  <pageSetup scale="42" orientation="portrait" r:id="rId1"/>
  <rowBreaks count="1" manualBreakCount="1">
    <brk id="69" max="4" man="1"/>
  </rowBreaks>
  <colBreaks count="1" manualBreakCount="1">
    <brk id="5" max="6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41436-707C-422C-B653-79F9B437A6A9}">
  <dimension ref="A1:AM112"/>
  <sheetViews>
    <sheetView zoomScaleNormal="100" zoomScaleSheetLayoutView="25" workbookViewId="0">
      <selection activeCell="D28" sqref="D28"/>
    </sheetView>
  </sheetViews>
  <sheetFormatPr defaultColWidth="9" defaultRowHeight="14.4" x14ac:dyDescent="0.2"/>
  <cols>
    <col min="1" max="1" width="5.19921875" style="28" customWidth="1"/>
    <col min="2" max="2" width="16.8984375" style="28" customWidth="1"/>
    <col min="3" max="3" width="6" style="27" customWidth="1"/>
    <col min="4" max="4" width="91.19921875" style="28" customWidth="1"/>
    <col min="5" max="5" width="35" style="28" customWidth="1"/>
    <col min="6" max="6" width="47.09765625" style="28" bestFit="1" customWidth="1"/>
    <col min="7" max="7" width="69.19921875" style="28" customWidth="1"/>
    <col min="8" max="10" width="14.19921875" style="28" customWidth="1"/>
    <col min="11" max="16384" width="9" style="28"/>
  </cols>
  <sheetData>
    <row r="1" spans="1:10" s="153" customFormat="1" ht="28.95" customHeight="1" x14ac:dyDescent="0.2">
      <c r="A1" s="150" t="s">
        <v>38</v>
      </c>
      <c r="B1" s="150"/>
      <c r="C1" s="150"/>
      <c r="D1" s="150"/>
      <c r="E1" s="150"/>
      <c r="F1" s="150"/>
      <c r="G1" s="150"/>
      <c r="H1" s="150"/>
      <c r="I1" s="150"/>
      <c r="J1" s="150"/>
    </row>
    <row r="2" spans="1:10" s="26" customFormat="1" ht="49.2" customHeight="1" x14ac:dyDescent="0.2">
      <c r="A2" s="23" t="s">
        <v>9</v>
      </c>
      <c r="B2" s="23" t="s">
        <v>10</v>
      </c>
      <c r="C2" s="24" t="s">
        <v>11</v>
      </c>
      <c r="D2" s="23" t="s">
        <v>39</v>
      </c>
      <c r="E2" s="23" t="s">
        <v>13</v>
      </c>
      <c r="F2" s="18" t="s">
        <v>14</v>
      </c>
      <c r="G2" s="18" t="s">
        <v>15</v>
      </c>
      <c r="H2" s="25" t="s">
        <v>40</v>
      </c>
      <c r="I2" s="25" t="s">
        <v>41</v>
      </c>
      <c r="J2" s="25" t="s">
        <v>42</v>
      </c>
    </row>
    <row r="3" spans="1:10" ht="42" customHeight="1" x14ac:dyDescent="0.2">
      <c r="A3" s="141">
        <v>1</v>
      </c>
      <c r="B3" s="141" t="s">
        <v>43</v>
      </c>
      <c r="C3" s="60" t="s">
        <v>44</v>
      </c>
      <c r="D3" s="126" t="s">
        <v>45</v>
      </c>
      <c r="E3" s="61"/>
      <c r="F3" s="62"/>
      <c r="G3" s="63"/>
      <c r="H3" s="25" t="s">
        <v>46</v>
      </c>
      <c r="I3" s="25" t="s">
        <v>47</v>
      </c>
      <c r="J3" s="25" t="s">
        <v>48</v>
      </c>
    </row>
    <row r="4" spans="1:10" ht="34.200000000000003" customHeight="1" x14ac:dyDescent="0.2">
      <c r="A4" s="142"/>
      <c r="B4" s="142"/>
      <c r="C4" s="60" t="s">
        <v>49</v>
      </c>
      <c r="D4" s="124" t="s">
        <v>268</v>
      </c>
      <c r="E4" s="61"/>
      <c r="F4" s="62"/>
      <c r="G4" s="63"/>
      <c r="H4" s="63"/>
      <c r="I4" s="63"/>
      <c r="J4" s="63"/>
    </row>
    <row r="5" spans="1:10" ht="34.200000000000003" customHeight="1" x14ac:dyDescent="0.2">
      <c r="A5" s="142"/>
      <c r="B5" s="142"/>
      <c r="C5" s="60" t="s">
        <v>102</v>
      </c>
      <c r="D5" s="124" t="s">
        <v>269</v>
      </c>
      <c r="E5" s="61"/>
      <c r="F5" s="62"/>
      <c r="G5" s="63"/>
      <c r="H5" s="63"/>
      <c r="I5" s="63"/>
      <c r="J5" s="63"/>
    </row>
    <row r="6" spans="1:10" ht="34.200000000000003" customHeight="1" x14ac:dyDescent="0.2">
      <c r="A6" s="143"/>
      <c r="B6" s="143"/>
      <c r="C6" s="60" t="s">
        <v>103</v>
      </c>
      <c r="D6" s="124" t="s">
        <v>270</v>
      </c>
      <c r="E6" s="61"/>
      <c r="F6" s="62"/>
      <c r="G6" s="63"/>
      <c r="H6" s="63"/>
      <c r="I6" s="63"/>
      <c r="J6" s="63"/>
    </row>
    <row r="7" spans="1:10" s="29" customFormat="1" x14ac:dyDescent="0.2">
      <c r="A7" s="64"/>
      <c r="B7" s="65"/>
      <c r="C7" s="66"/>
      <c r="D7" s="64"/>
      <c r="E7" s="67"/>
      <c r="F7" s="65"/>
      <c r="G7" s="64"/>
      <c r="H7" s="64"/>
      <c r="I7" s="64"/>
      <c r="J7" s="64"/>
    </row>
    <row r="8" spans="1:10" ht="19.8" customHeight="1" x14ac:dyDescent="0.2">
      <c r="A8" s="141">
        <v>2</v>
      </c>
      <c r="B8" s="141" t="s">
        <v>50</v>
      </c>
      <c r="C8" s="60" t="s">
        <v>51</v>
      </c>
      <c r="D8" s="124" t="s">
        <v>169</v>
      </c>
      <c r="E8" s="61"/>
      <c r="F8" s="62"/>
      <c r="G8" s="63"/>
      <c r="H8" s="63"/>
      <c r="I8" s="63"/>
      <c r="J8" s="63"/>
    </row>
    <row r="9" spans="1:10" ht="27.6" customHeight="1" x14ac:dyDescent="0.2">
      <c r="A9" s="142"/>
      <c r="B9" s="142"/>
      <c r="C9" s="60" t="s">
        <v>52</v>
      </c>
      <c r="D9" s="124" t="s">
        <v>271</v>
      </c>
      <c r="E9" s="61"/>
      <c r="F9" s="62"/>
      <c r="G9" s="63"/>
      <c r="H9" s="63"/>
      <c r="I9" s="63"/>
      <c r="J9" s="63"/>
    </row>
    <row r="10" spans="1:10" ht="19.8" customHeight="1" x14ac:dyDescent="0.2">
      <c r="A10" s="142"/>
      <c r="B10" s="142"/>
      <c r="C10" s="60" t="s">
        <v>153</v>
      </c>
      <c r="D10" s="129" t="s">
        <v>59</v>
      </c>
      <c r="E10" s="61"/>
      <c r="F10" s="62"/>
      <c r="G10" s="63"/>
      <c r="H10" s="63"/>
      <c r="I10" s="63"/>
      <c r="J10" s="63"/>
    </row>
    <row r="11" spans="1:10" ht="42" customHeight="1" x14ac:dyDescent="0.2">
      <c r="A11" s="143"/>
      <c r="B11" s="143"/>
      <c r="C11" s="60" t="s">
        <v>170</v>
      </c>
      <c r="D11" s="126" t="s">
        <v>315</v>
      </c>
      <c r="E11" s="61"/>
      <c r="F11" s="62"/>
      <c r="G11" s="63"/>
      <c r="H11" s="63"/>
      <c r="I11" s="63"/>
      <c r="J11" s="63"/>
    </row>
    <row r="12" spans="1:10" s="29" customFormat="1" ht="13.95" customHeight="1" x14ac:dyDescent="0.2">
      <c r="A12" s="64"/>
      <c r="B12" s="67"/>
      <c r="C12" s="66"/>
      <c r="D12" s="67"/>
      <c r="E12" s="67"/>
      <c r="F12" s="65"/>
      <c r="G12" s="64"/>
      <c r="H12" s="64"/>
      <c r="I12" s="64"/>
      <c r="J12" s="64"/>
    </row>
    <row r="13" spans="1:10" ht="28.8" x14ac:dyDescent="0.2">
      <c r="A13" s="152">
        <v>3</v>
      </c>
      <c r="B13" s="151" t="s">
        <v>53</v>
      </c>
      <c r="C13" s="60" t="s">
        <v>54</v>
      </c>
      <c r="D13" s="132" t="s">
        <v>55</v>
      </c>
      <c r="E13" s="61"/>
      <c r="F13" s="62"/>
      <c r="G13" s="63"/>
      <c r="H13" s="63"/>
      <c r="I13" s="63"/>
      <c r="J13" s="63"/>
    </row>
    <row r="14" spans="1:10" ht="35.4" customHeight="1" x14ac:dyDescent="0.2">
      <c r="A14" s="152"/>
      <c r="B14" s="151"/>
      <c r="C14" s="60" t="s">
        <v>56</v>
      </c>
      <c r="D14" s="132" t="s">
        <v>171</v>
      </c>
      <c r="E14" s="61"/>
      <c r="F14" s="62"/>
      <c r="G14" s="63"/>
      <c r="H14" s="63"/>
      <c r="I14" s="63"/>
      <c r="J14" s="63"/>
    </row>
    <row r="15" spans="1:10" ht="49.8" customHeight="1" x14ac:dyDescent="0.2">
      <c r="A15" s="152"/>
      <c r="B15" s="151"/>
      <c r="C15" s="60" t="s">
        <v>57</v>
      </c>
      <c r="D15" s="127" t="s">
        <v>159</v>
      </c>
      <c r="E15" s="68"/>
      <c r="F15" s="62"/>
      <c r="G15" s="63"/>
      <c r="H15" s="63"/>
      <c r="I15" s="63"/>
      <c r="J15" s="63"/>
    </row>
    <row r="16" spans="1:10" ht="49.8" customHeight="1" x14ac:dyDescent="0.2">
      <c r="A16" s="152"/>
      <c r="B16" s="151"/>
      <c r="C16" s="60" t="s">
        <v>58</v>
      </c>
      <c r="D16" s="129" t="s">
        <v>272</v>
      </c>
      <c r="E16" s="61"/>
      <c r="F16" s="62"/>
      <c r="G16" s="63"/>
      <c r="H16" s="63"/>
      <c r="I16" s="63"/>
      <c r="J16" s="63"/>
    </row>
    <row r="17" spans="1:37" ht="22.8" customHeight="1" x14ac:dyDescent="0.2">
      <c r="A17" s="152"/>
      <c r="B17" s="151"/>
      <c r="C17" s="60" t="s">
        <v>273</v>
      </c>
      <c r="D17" s="68" t="s">
        <v>172</v>
      </c>
      <c r="E17" s="61"/>
      <c r="F17" s="62"/>
      <c r="G17" s="63"/>
      <c r="H17" s="63"/>
      <c r="I17" s="63"/>
      <c r="J17" s="63"/>
    </row>
    <row r="18" spans="1:37" s="29" customFormat="1" x14ac:dyDescent="0.2">
      <c r="A18" s="64"/>
      <c r="B18" s="64"/>
      <c r="C18" s="66"/>
      <c r="D18" s="69"/>
      <c r="E18" s="67"/>
      <c r="F18" s="65"/>
      <c r="G18" s="64"/>
      <c r="H18" s="64"/>
      <c r="I18" s="64"/>
      <c r="J18" s="64"/>
    </row>
    <row r="19" spans="1:37" s="29" customFormat="1" ht="57.6" x14ac:dyDescent="0.2">
      <c r="A19" s="138">
        <v>4</v>
      </c>
      <c r="B19" s="138" t="s">
        <v>60</v>
      </c>
      <c r="C19" s="60" t="s">
        <v>61</v>
      </c>
      <c r="D19" s="68" t="s">
        <v>274</v>
      </c>
      <c r="E19" s="68"/>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row>
    <row r="20" spans="1:37" s="29" customFormat="1" ht="43.2" customHeight="1" x14ac:dyDescent="0.2">
      <c r="A20" s="139"/>
      <c r="B20" s="139"/>
      <c r="C20" s="60" t="s">
        <v>62</v>
      </c>
      <c r="D20" s="68" t="s">
        <v>173</v>
      </c>
      <c r="E20" s="68"/>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row>
    <row r="21" spans="1:37" s="29" customFormat="1" ht="23.4" customHeight="1" x14ac:dyDescent="0.2">
      <c r="A21" s="139"/>
      <c r="B21" s="139"/>
      <c r="C21" s="60" t="s">
        <v>63</v>
      </c>
      <c r="D21" s="129" t="s">
        <v>160</v>
      </c>
      <c r="E21" s="129"/>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row>
    <row r="22" spans="1:37" ht="30" customHeight="1" x14ac:dyDescent="0.2">
      <c r="A22" s="139"/>
      <c r="B22" s="139"/>
      <c r="C22" s="60" t="s">
        <v>64</v>
      </c>
      <c r="D22" s="129" t="s">
        <v>275</v>
      </c>
      <c r="E22" s="134"/>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row>
    <row r="23" spans="1:37" s="29" customFormat="1" ht="22.2" customHeight="1" x14ac:dyDescent="0.2">
      <c r="A23" s="139"/>
      <c r="B23" s="139"/>
      <c r="C23" s="60" t="s">
        <v>65</v>
      </c>
      <c r="D23" s="127" t="s">
        <v>162</v>
      </c>
      <c r="E23" s="129"/>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row>
    <row r="24" spans="1:37" s="29" customFormat="1" ht="40.200000000000003" customHeight="1" x14ac:dyDescent="0.2">
      <c r="A24" s="139"/>
      <c r="B24" s="139"/>
      <c r="C24" s="60" t="s">
        <v>66</v>
      </c>
      <c r="D24" s="132" t="s">
        <v>276</v>
      </c>
      <c r="E24" s="129"/>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row>
    <row r="25" spans="1:37" s="29" customFormat="1" ht="40.200000000000003" customHeight="1" x14ac:dyDescent="0.2">
      <c r="A25" s="140"/>
      <c r="B25" s="140"/>
      <c r="C25" s="60" t="s">
        <v>67</v>
      </c>
      <c r="D25" s="132" t="s">
        <v>326</v>
      </c>
      <c r="E25" s="135"/>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row>
    <row r="26" spans="1:37" s="30" customFormat="1" x14ac:dyDescent="0.2">
      <c r="A26" s="70"/>
      <c r="B26" s="71"/>
      <c r="C26" s="72"/>
      <c r="D26" s="31"/>
      <c r="E26" s="71"/>
      <c r="F26" s="73"/>
    </row>
    <row r="27" spans="1:37" ht="32.4" customHeight="1" x14ac:dyDescent="0.2">
      <c r="A27" s="138">
        <v>5</v>
      </c>
      <c r="B27" s="138" t="s">
        <v>68</v>
      </c>
      <c r="C27" s="60" t="s">
        <v>69</v>
      </c>
      <c r="D27" s="93" t="s">
        <v>283</v>
      </c>
      <c r="E27" s="57"/>
      <c r="F27" s="62"/>
    </row>
    <row r="28" spans="1:37" ht="22.2" customHeight="1" x14ac:dyDescent="0.2">
      <c r="A28" s="139"/>
      <c r="B28" s="139"/>
      <c r="C28" s="60" t="s">
        <v>70</v>
      </c>
      <c r="D28" s="96" t="s">
        <v>316</v>
      </c>
      <c r="E28" s="93"/>
      <c r="F28" s="62"/>
    </row>
    <row r="29" spans="1:37" ht="32.4" customHeight="1" x14ac:dyDescent="0.2">
      <c r="A29" s="139"/>
      <c r="B29" s="139"/>
      <c r="C29" s="60" t="s">
        <v>71</v>
      </c>
      <c r="D29" s="129" t="s">
        <v>174</v>
      </c>
      <c r="E29" s="61"/>
      <c r="F29" s="62"/>
    </row>
    <row r="30" spans="1:37" ht="20.399999999999999" customHeight="1" x14ac:dyDescent="0.2">
      <c r="A30" s="139"/>
      <c r="B30" s="139"/>
      <c r="C30" s="60" t="s">
        <v>72</v>
      </c>
      <c r="D30" s="129" t="s">
        <v>163</v>
      </c>
      <c r="F30" s="62"/>
    </row>
    <row r="31" spans="1:37" ht="28.8" x14ac:dyDescent="0.2">
      <c r="A31" s="139"/>
      <c r="B31" s="139"/>
      <c r="C31" s="60" t="s">
        <v>73</v>
      </c>
      <c r="D31" s="129" t="s">
        <v>175</v>
      </c>
      <c r="E31" s="61"/>
      <c r="F31" s="62"/>
    </row>
    <row r="32" spans="1:37" x14ac:dyDescent="0.2">
      <c r="A32" s="139"/>
      <c r="B32" s="139"/>
      <c r="C32" s="60" t="s">
        <v>74</v>
      </c>
      <c r="D32" s="129" t="s">
        <v>277</v>
      </c>
      <c r="E32" s="61"/>
      <c r="F32" s="62"/>
    </row>
    <row r="33" spans="1:39" ht="28.8" x14ac:dyDescent="0.2">
      <c r="A33" s="140"/>
      <c r="B33" s="140"/>
      <c r="C33" s="60" t="s">
        <v>279</v>
      </c>
      <c r="D33" s="129" t="s">
        <v>278</v>
      </c>
      <c r="E33" s="61"/>
      <c r="F33" s="62"/>
    </row>
    <row r="34" spans="1:39" s="29" customFormat="1" x14ac:dyDescent="0.2">
      <c r="A34" s="64"/>
      <c r="B34" s="67"/>
      <c r="C34" s="66"/>
      <c r="D34" s="69"/>
      <c r="E34" s="67"/>
      <c r="F34" s="65"/>
    </row>
    <row r="35" spans="1:39" s="29" customFormat="1" ht="39" customHeight="1" x14ac:dyDescent="0.2">
      <c r="A35" s="151">
        <v>6</v>
      </c>
      <c r="B35" s="151" t="s">
        <v>75</v>
      </c>
      <c r="C35" s="60" t="s">
        <v>76</v>
      </c>
      <c r="D35" s="32" t="s">
        <v>282</v>
      </c>
      <c r="E35" s="61"/>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row>
    <row r="36" spans="1:39" ht="45" customHeight="1" x14ac:dyDescent="0.2">
      <c r="A36" s="151"/>
      <c r="B36" s="151"/>
      <c r="C36" s="60" t="s">
        <v>77</v>
      </c>
      <c r="D36" s="127" t="s">
        <v>327</v>
      </c>
      <c r="E36" s="57"/>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row>
    <row r="37" spans="1:39" ht="25.2" customHeight="1" x14ac:dyDescent="0.2">
      <c r="A37" s="151"/>
      <c r="B37" s="151"/>
      <c r="C37" s="60"/>
      <c r="D37" s="127" t="s">
        <v>280</v>
      </c>
      <c r="E37" s="57"/>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row>
    <row r="38" spans="1:39" ht="31.2" customHeight="1" x14ac:dyDescent="0.2">
      <c r="A38" s="151"/>
      <c r="B38" s="151"/>
      <c r="C38" s="60" t="s">
        <v>78</v>
      </c>
      <c r="D38" s="127" t="s">
        <v>317</v>
      </c>
      <c r="E38" s="57"/>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row>
    <row r="39" spans="1:39" ht="36.6" customHeight="1" x14ac:dyDescent="0.2">
      <c r="A39" s="151"/>
      <c r="B39" s="151"/>
      <c r="C39" s="60" t="s">
        <v>79</v>
      </c>
      <c r="D39" s="68" t="s">
        <v>281</v>
      </c>
      <c r="E39" s="63"/>
      <c r="F39" s="62"/>
    </row>
    <row r="40" spans="1:39" ht="28.8" x14ac:dyDescent="0.2">
      <c r="A40" s="151"/>
      <c r="B40" s="151"/>
      <c r="C40" s="60" t="s">
        <v>80</v>
      </c>
      <c r="D40" s="22" t="s">
        <v>177</v>
      </c>
      <c r="E40" s="61"/>
      <c r="F40" s="62"/>
    </row>
    <row r="41" spans="1:39" ht="31.2" customHeight="1" x14ac:dyDescent="0.2">
      <c r="A41" s="151"/>
      <c r="B41" s="151"/>
      <c r="C41" s="60" t="s">
        <v>176</v>
      </c>
      <c r="D41" s="130" t="s">
        <v>328</v>
      </c>
      <c r="E41" s="61"/>
      <c r="F41" s="62"/>
    </row>
    <row r="42" spans="1:39" s="29" customFormat="1" ht="15.6" customHeight="1" x14ac:dyDescent="0.2">
      <c r="A42" s="64"/>
      <c r="B42" s="67"/>
      <c r="C42" s="66"/>
      <c r="D42" s="69"/>
      <c r="E42" s="69"/>
      <c r="F42" s="65"/>
    </row>
    <row r="43" spans="1:39" ht="28.8" x14ac:dyDescent="0.2">
      <c r="A43" s="151">
        <v>7</v>
      </c>
      <c r="B43" s="151" t="s">
        <v>81</v>
      </c>
      <c r="C43" s="60" t="s">
        <v>82</v>
      </c>
      <c r="D43" s="68" t="s">
        <v>178</v>
      </c>
      <c r="E43" s="61"/>
      <c r="F43" s="62"/>
    </row>
    <row r="44" spans="1:39" x14ac:dyDescent="0.2">
      <c r="A44" s="151"/>
      <c r="B44" s="151"/>
      <c r="C44" s="60" t="s">
        <v>83</v>
      </c>
      <c r="D44" s="68" t="s">
        <v>164</v>
      </c>
      <c r="E44" s="61"/>
      <c r="F44" s="62"/>
    </row>
    <row r="45" spans="1:39" x14ac:dyDescent="0.2">
      <c r="A45" s="151"/>
      <c r="B45" s="151"/>
      <c r="C45" s="60" t="s">
        <v>84</v>
      </c>
      <c r="D45" s="68" t="s">
        <v>165</v>
      </c>
      <c r="E45" s="61"/>
      <c r="F45" s="62"/>
    </row>
    <row r="46" spans="1:39" s="29" customFormat="1" x14ac:dyDescent="0.2">
      <c r="A46" s="64"/>
      <c r="B46" s="67"/>
      <c r="C46" s="66"/>
      <c r="D46" s="69"/>
      <c r="E46" s="67"/>
      <c r="F46" s="65"/>
    </row>
    <row r="47" spans="1:39" ht="43.2" x14ac:dyDescent="0.2">
      <c r="A47" s="138">
        <v>8</v>
      </c>
      <c r="B47" s="138" t="s">
        <v>85</v>
      </c>
      <c r="C47" s="60" t="s">
        <v>86</v>
      </c>
      <c r="D47" s="124" t="s">
        <v>266</v>
      </c>
      <c r="F47" s="62"/>
    </row>
    <row r="48" spans="1:39" ht="36.6" customHeight="1" x14ac:dyDescent="0.2">
      <c r="A48" s="139"/>
      <c r="B48" s="139"/>
      <c r="C48" s="60" t="s">
        <v>87</v>
      </c>
      <c r="D48" s="129" t="s">
        <v>267</v>
      </c>
      <c r="F48" s="62"/>
    </row>
    <row r="49" spans="1:6" s="29" customFormat="1" x14ac:dyDescent="0.2">
      <c r="A49" s="64"/>
      <c r="B49" s="67"/>
      <c r="C49" s="66"/>
      <c r="D49" s="64"/>
      <c r="E49" s="64"/>
      <c r="F49" s="64"/>
    </row>
    <row r="50" spans="1:6" x14ac:dyDescent="0.2">
      <c r="A50" s="138">
        <v>9</v>
      </c>
      <c r="B50" s="138" t="s">
        <v>88</v>
      </c>
      <c r="C50" s="60" t="s">
        <v>89</v>
      </c>
      <c r="D50" s="22" t="s">
        <v>166</v>
      </c>
      <c r="E50" s="68"/>
      <c r="F50" s="63"/>
    </row>
    <row r="51" spans="1:6" ht="28.8" x14ac:dyDescent="0.2">
      <c r="A51" s="139"/>
      <c r="B51" s="139"/>
      <c r="C51" s="60" t="s">
        <v>90</v>
      </c>
      <c r="D51" s="22" t="s">
        <v>179</v>
      </c>
      <c r="E51" s="68"/>
      <c r="F51" s="63"/>
    </row>
    <row r="52" spans="1:6" ht="28.8" x14ac:dyDescent="0.2">
      <c r="A52" s="139"/>
      <c r="B52" s="139"/>
      <c r="C52" s="60" t="s">
        <v>180</v>
      </c>
      <c r="D52" s="68" t="s">
        <v>285</v>
      </c>
      <c r="E52" s="61"/>
      <c r="F52" s="62"/>
    </row>
    <row r="53" spans="1:6" x14ac:dyDescent="0.2">
      <c r="A53" s="140"/>
      <c r="B53" s="140"/>
      <c r="C53" s="60" t="s">
        <v>286</v>
      </c>
      <c r="D53" s="68" t="s">
        <v>284</v>
      </c>
      <c r="E53" s="61"/>
      <c r="F53" s="62"/>
    </row>
    <row r="54" spans="1:6" s="29" customFormat="1" x14ac:dyDescent="0.2">
      <c r="A54" s="64"/>
      <c r="B54" s="67"/>
      <c r="C54" s="66"/>
      <c r="D54" s="69"/>
      <c r="E54" s="67"/>
      <c r="F54" s="65"/>
    </row>
    <row r="55" spans="1:6" ht="37.200000000000003" customHeight="1" x14ac:dyDescent="0.2">
      <c r="A55" s="138">
        <v>10</v>
      </c>
      <c r="B55" s="138" t="s">
        <v>91</v>
      </c>
      <c r="C55" s="60" t="s">
        <v>92</v>
      </c>
      <c r="D55" s="68" t="s">
        <v>181</v>
      </c>
      <c r="E55" s="61"/>
      <c r="F55" s="62"/>
    </row>
    <row r="56" spans="1:6" ht="31.2" customHeight="1" x14ac:dyDescent="0.2">
      <c r="A56" s="139"/>
      <c r="B56" s="139"/>
      <c r="C56" s="60" t="s">
        <v>93</v>
      </c>
      <c r="D56" s="68" t="s">
        <v>333</v>
      </c>
      <c r="E56" s="61"/>
      <c r="F56" s="62"/>
    </row>
    <row r="57" spans="1:6" ht="45.6" customHeight="1" x14ac:dyDescent="0.2">
      <c r="A57" s="139"/>
      <c r="B57" s="139"/>
      <c r="C57" s="60" t="s">
        <v>94</v>
      </c>
      <c r="D57" s="68" t="s">
        <v>331</v>
      </c>
      <c r="E57" s="61"/>
      <c r="F57" s="62"/>
    </row>
    <row r="58" spans="1:6" ht="40.200000000000003" customHeight="1" x14ac:dyDescent="0.2">
      <c r="A58" s="139"/>
      <c r="B58" s="139"/>
      <c r="C58" s="60" t="s">
        <v>95</v>
      </c>
      <c r="D58" s="127" t="s">
        <v>287</v>
      </c>
      <c r="E58" s="61" t="s">
        <v>96</v>
      </c>
      <c r="F58" s="62"/>
    </row>
    <row r="59" spans="1:6" ht="34.200000000000003" customHeight="1" x14ac:dyDescent="0.2">
      <c r="A59" s="139"/>
      <c r="B59" s="139"/>
      <c r="C59" s="60" t="s">
        <v>167</v>
      </c>
      <c r="D59" s="137" t="s">
        <v>332</v>
      </c>
      <c r="E59" s="61"/>
      <c r="F59" s="62"/>
    </row>
    <row r="60" spans="1:6" ht="66" customHeight="1" x14ac:dyDescent="0.2">
      <c r="A60" s="139"/>
      <c r="B60" s="139"/>
      <c r="C60" s="60" t="s">
        <v>168</v>
      </c>
      <c r="D60" s="127" t="s">
        <v>330</v>
      </c>
      <c r="E60" s="57" t="s">
        <v>182</v>
      </c>
      <c r="F60" s="62"/>
    </row>
    <row r="61" spans="1:6" ht="31.95" customHeight="1" x14ac:dyDescent="0.2">
      <c r="A61" s="139"/>
      <c r="B61" s="139"/>
      <c r="C61" s="60" t="s">
        <v>183</v>
      </c>
      <c r="D61" s="129" t="s">
        <v>288</v>
      </c>
      <c r="F61" s="62"/>
    </row>
    <row r="62" spans="1:6" ht="31.2" customHeight="1" x14ac:dyDescent="0.2">
      <c r="A62" s="99"/>
      <c r="B62" s="100"/>
      <c r="C62" s="100"/>
      <c r="D62" s="101"/>
      <c r="E62" s="63"/>
      <c r="F62" s="62"/>
    </row>
    <row r="63" spans="1:6" x14ac:dyDescent="0.2">
      <c r="A63" s="97"/>
      <c r="B63" s="98"/>
      <c r="C63" s="98"/>
      <c r="D63" s="102"/>
      <c r="E63" s="61"/>
      <c r="F63" s="62"/>
    </row>
    <row r="64" spans="1:6" x14ac:dyDescent="0.2">
      <c r="A64" s="97"/>
      <c r="B64" s="98"/>
      <c r="C64" s="98"/>
      <c r="D64" s="102"/>
      <c r="E64" s="61"/>
      <c r="F64" s="62"/>
    </row>
    <row r="65" spans="1:6" x14ac:dyDescent="0.2">
      <c r="A65" s="97"/>
      <c r="B65" s="98"/>
      <c r="C65" s="98"/>
      <c r="D65" s="102"/>
      <c r="E65" s="61"/>
      <c r="F65" s="62"/>
    </row>
    <row r="66" spans="1:6" x14ac:dyDescent="0.2">
      <c r="A66" s="97"/>
      <c r="B66" s="98"/>
      <c r="C66" s="98"/>
      <c r="D66" s="102"/>
      <c r="E66" s="68"/>
      <c r="F66" s="63"/>
    </row>
    <row r="67" spans="1:6" x14ac:dyDescent="0.2">
      <c r="A67" s="97"/>
      <c r="B67" s="98"/>
      <c r="C67" s="98"/>
      <c r="D67" s="102"/>
      <c r="E67" s="63"/>
      <c r="F67" s="63"/>
    </row>
    <row r="68" spans="1:6" x14ac:dyDescent="0.2">
      <c r="A68" s="97"/>
      <c r="B68" s="98"/>
      <c r="C68" s="98"/>
      <c r="D68" s="102"/>
      <c r="E68" s="61"/>
      <c r="F68" s="62"/>
    </row>
    <row r="69" spans="1:6" x14ac:dyDescent="0.2">
      <c r="A69" s="97"/>
      <c r="B69" s="98"/>
      <c r="C69" s="98"/>
      <c r="D69" s="102"/>
      <c r="E69" s="61"/>
      <c r="F69" s="62"/>
    </row>
    <row r="70" spans="1:6" x14ac:dyDescent="0.2">
      <c r="A70" s="97"/>
      <c r="B70" s="98"/>
      <c r="C70" s="98"/>
      <c r="D70" s="102"/>
      <c r="E70" s="68"/>
      <c r="F70" s="63"/>
    </row>
    <row r="71" spans="1:6" x14ac:dyDescent="0.2">
      <c r="A71" s="103"/>
      <c r="B71" s="104"/>
      <c r="C71" s="104"/>
      <c r="D71" s="105"/>
      <c r="E71" s="68"/>
      <c r="F71" s="63"/>
    </row>
    <row r="72" spans="1:6" x14ac:dyDescent="0.2">
      <c r="A72" s="63"/>
      <c r="B72" s="68"/>
      <c r="C72" s="60"/>
      <c r="D72" s="63"/>
      <c r="E72" s="63"/>
      <c r="F72" s="63"/>
    </row>
    <row r="73" spans="1:6" x14ac:dyDescent="0.2">
      <c r="A73" s="63"/>
      <c r="B73" s="68"/>
      <c r="C73" s="60"/>
      <c r="D73" s="61"/>
      <c r="E73" s="68"/>
      <c r="F73" s="63"/>
    </row>
    <row r="74" spans="1:6" x14ac:dyDescent="0.2">
      <c r="A74" s="63"/>
      <c r="B74" s="68"/>
      <c r="C74" s="60"/>
      <c r="D74" s="68"/>
      <c r="E74" s="68"/>
      <c r="F74" s="63"/>
    </row>
    <row r="75" spans="1:6" x14ac:dyDescent="0.2">
      <c r="A75" s="63"/>
      <c r="B75" s="68"/>
      <c r="C75" s="60"/>
      <c r="D75" s="68"/>
      <c r="E75" s="68"/>
      <c r="F75" s="63"/>
    </row>
    <row r="76" spans="1:6" x14ac:dyDescent="0.2">
      <c r="B76" s="68"/>
      <c r="C76" s="60"/>
      <c r="D76" s="68"/>
      <c r="E76" s="68"/>
      <c r="F76" s="63"/>
    </row>
    <row r="77" spans="1:6" x14ac:dyDescent="0.2">
      <c r="B77" s="68"/>
      <c r="C77" s="60"/>
      <c r="D77" s="68"/>
      <c r="E77" s="68"/>
      <c r="F77" s="63"/>
    </row>
    <row r="78" spans="1:6" x14ac:dyDescent="0.2">
      <c r="B78" s="68"/>
      <c r="C78" s="60"/>
      <c r="D78" s="68"/>
      <c r="E78" s="68"/>
      <c r="F78" s="63"/>
    </row>
    <row r="79" spans="1:6" x14ac:dyDescent="0.2">
      <c r="B79" s="68"/>
      <c r="C79" s="60"/>
      <c r="D79" s="68"/>
      <c r="E79" s="68"/>
      <c r="F79" s="63"/>
    </row>
    <row r="80" spans="1:6" x14ac:dyDescent="0.2">
      <c r="B80" s="68"/>
      <c r="C80" s="60"/>
      <c r="D80" s="63"/>
      <c r="E80" s="68"/>
      <c r="F80" s="63"/>
    </row>
    <row r="81" spans="2:6" x14ac:dyDescent="0.2">
      <c r="B81" s="61"/>
      <c r="C81" s="74"/>
      <c r="D81" s="61"/>
      <c r="E81" s="61"/>
      <c r="F81" s="62"/>
    </row>
    <row r="82" spans="2:6" x14ac:dyDescent="0.2">
      <c r="B82" s="61"/>
      <c r="C82" s="74"/>
      <c r="D82" s="61"/>
      <c r="E82" s="61"/>
      <c r="F82" s="62"/>
    </row>
    <row r="83" spans="2:6" x14ac:dyDescent="0.2">
      <c r="B83" s="61"/>
      <c r="C83" s="74"/>
      <c r="D83" s="61"/>
      <c r="E83" s="61"/>
      <c r="F83" s="62"/>
    </row>
    <row r="84" spans="2:6" x14ac:dyDescent="0.2">
      <c r="B84" s="61"/>
      <c r="C84" s="74"/>
      <c r="D84" s="61"/>
      <c r="E84" s="61"/>
      <c r="F84" s="62"/>
    </row>
    <row r="85" spans="2:6" x14ac:dyDescent="0.2">
      <c r="B85" s="61"/>
      <c r="C85" s="74"/>
      <c r="D85" s="61"/>
      <c r="E85" s="61"/>
      <c r="F85" s="62"/>
    </row>
    <row r="86" spans="2:6" x14ac:dyDescent="0.2">
      <c r="B86" s="61"/>
      <c r="C86" s="74"/>
      <c r="D86" s="61"/>
      <c r="E86" s="61"/>
      <c r="F86" s="62"/>
    </row>
    <row r="87" spans="2:6" x14ac:dyDescent="0.2">
      <c r="B87" s="61"/>
      <c r="C87" s="74"/>
      <c r="D87" s="61"/>
      <c r="E87" s="61"/>
      <c r="F87" s="62"/>
    </row>
    <row r="88" spans="2:6" x14ac:dyDescent="0.2">
      <c r="B88" s="61"/>
      <c r="C88" s="74"/>
      <c r="D88" s="61"/>
      <c r="E88" s="61"/>
      <c r="F88" s="62"/>
    </row>
    <row r="89" spans="2:6" x14ac:dyDescent="0.2">
      <c r="B89" s="61"/>
      <c r="C89" s="74"/>
      <c r="D89" s="61"/>
      <c r="E89" s="61"/>
      <c r="F89" s="62"/>
    </row>
    <row r="90" spans="2:6" x14ac:dyDescent="0.2">
      <c r="B90" s="61"/>
      <c r="C90" s="74"/>
      <c r="D90" s="61"/>
      <c r="E90" s="61"/>
      <c r="F90" s="62"/>
    </row>
    <row r="91" spans="2:6" x14ac:dyDescent="0.2">
      <c r="B91" s="61"/>
      <c r="C91" s="60"/>
      <c r="D91" s="61"/>
      <c r="E91" s="61"/>
      <c r="F91" s="62"/>
    </row>
    <row r="92" spans="2:6" x14ac:dyDescent="0.2">
      <c r="B92" s="61"/>
      <c r="C92" s="60"/>
      <c r="D92" s="61"/>
      <c r="E92" s="61"/>
      <c r="F92" s="62"/>
    </row>
    <row r="93" spans="2:6" x14ac:dyDescent="0.2">
      <c r="B93" s="61"/>
      <c r="C93" s="60"/>
      <c r="D93" s="61"/>
      <c r="E93" s="61"/>
      <c r="F93" s="62"/>
    </row>
    <row r="94" spans="2:6" x14ac:dyDescent="0.2">
      <c r="B94" s="68"/>
      <c r="C94" s="60"/>
      <c r="D94" s="63"/>
      <c r="E94" s="61"/>
      <c r="F94" s="63"/>
    </row>
    <row r="95" spans="2:6" x14ac:dyDescent="0.2">
      <c r="B95" s="68"/>
      <c r="C95" s="60"/>
      <c r="D95" s="63"/>
      <c r="E95" s="68"/>
      <c r="F95" s="63"/>
    </row>
    <row r="96" spans="2:6" x14ac:dyDescent="0.2">
      <c r="B96" s="68"/>
      <c r="C96" s="60"/>
      <c r="D96" s="63"/>
      <c r="E96" s="68"/>
      <c r="F96" s="63"/>
    </row>
    <row r="97" spans="2:6" x14ac:dyDescent="0.2">
      <c r="B97" s="68"/>
      <c r="C97" s="60"/>
      <c r="D97" s="63"/>
      <c r="E97" s="68"/>
      <c r="F97" s="63"/>
    </row>
    <row r="98" spans="2:6" x14ac:dyDescent="0.2">
      <c r="B98" s="68"/>
      <c r="C98" s="60"/>
      <c r="D98" s="63"/>
      <c r="E98" s="68"/>
      <c r="F98" s="63"/>
    </row>
    <row r="99" spans="2:6" x14ac:dyDescent="0.2">
      <c r="B99" s="61"/>
      <c r="C99" s="60"/>
      <c r="D99" s="61"/>
      <c r="E99" s="61"/>
      <c r="F99" s="62"/>
    </row>
    <row r="100" spans="2:6" x14ac:dyDescent="0.2">
      <c r="B100" s="68"/>
      <c r="C100" s="60"/>
      <c r="D100" s="68"/>
      <c r="E100" s="68"/>
      <c r="F100" s="63"/>
    </row>
    <row r="101" spans="2:6" x14ac:dyDescent="0.2">
      <c r="B101" s="63"/>
      <c r="C101" s="60"/>
      <c r="D101" s="68"/>
      <c r="E101" s="63"/>
      <c r="F101" s="68"/>
    </row>
    <row r="102" spans="2:6" x14ac:dyDescent="0.2">
      <c r="B102" s="68"/>
      <c r="C102" s="60"/>
      <c r="D102" s="68"/>
      <c r="E102" s="68"/>
      <c r="F102" s="63"/>
    </row>
    <row r="103" spans="2:6" x14ac:dyDescent="0.2">
      <c r="B103" s="68"/>
      <c r="C103" s="60"/>
      <c r="D103" s="68"/>
      <c r="E103" s="68"/>
      <c r="F103" s="63"/>
    </row>
    <row r="104" spans="2:6" x14ac:dyDescent="0.2">
      <c r="B104" s="68"/>
      <c r="C104" s="60"/>
      <c r="D104" s="63"/>
      <c r="E104" s="63"/>
      <c r="F104" s="63"/>
    </row>
    <row r="105" spans="2:6" x14ac:dyDescent="0.2">
      <c r="B105" s="68"/>
      <c r="C105" s="60"/>
      <c r="D105" s="63"/>
      <c r="E105" s="68"/>
      <c r="F105" s="63"/>
    </row>
    <row r="106" spans="2:6" x14ac:dyDescent="0.2">
      <c r="B106" s="68"/>
      <c r="C106" s="60"/>
      <c r="D106" s="63"/>
      <c r="E106" s="63"/>
      <c r="F106" s="63"/>
    </row>
    <row r="107" spans="2:6" x14ac:dyDescent="0.2">
      <c r="B107" s="61"/>
      <c r="C107" s="60"/>
      <c r="D107" s="61"/>
      <c r="E107" s="61"/>
      <c r="F107" s="62"/>
    </row>
    <row r="108" spans="2:6" x14ac:dyDescent="0.2">
      <c r="B108" s="61"/>
      <c r="C108" s="60"/>
      <c r="D108" s="61"/>
      <c r="E108" s="61"/>
      <c r="F108" s="62"/>
    </row>
    <row r="109" spans="2:6" x14ac:dyDescent="0.2">
      <c r="B109" s="68"/>
      <c r="C109" s="60"/>
      <c r="D109" s="63"/>
      <c r="E109" s="63"/>
      <c r="F109" s="63"/>
    </row>
    <row r="110" spans="2:6" x14ac:dyDescent="0.2">
      <c r="B110" s="68"/>
      <c r="C110" s="60"/>
      <c r="D110" s="63"/>
      <c r="E110" s="63"/>
      <c r="F110" s="63"/>
    </row>
    <row r="111" spans="2:6" x14ac:dyDescent="0.2">
      <c r="B111" s="68"/>
      <c r="C111" s="60"/>
      <c r="D111" s="63"/>
      <c r="E111" s="63"/>
      <c r="F111" s="63"/>
    </row>
    <row r="112" spans="2:6" x14ac:dyDescent="0.2">
      <c r="B112" s="68"/>
      <c r="C112" s="60"/>
      <c r="D112" s="63"/>
      <c r="E112" s="63"/>
      <c r="F112" s="63"/>
    </row>
  </sheetData>
  <mergeCells count="21">
    <mergeCell ref="B43:B45"/>
    <mergeCell ref="A43:A45"/>
    <mergeCell ref="B55:B61"/>
    <mergeCell ref="A55:A61"/>
    <mergeCell ref="B47:B48"/>
    <mergeCell ref="A47:A48"/>
    <mergeCell ref="B50:B53"/>
    <mergeCell ref="A50:A53"/>
    <mergeCell ref="A1:XFD1"/>
    <mergeCell ref="B35:B41"/>
    <mergeCell ref="A35:A41"/>
    <mergeCell ref="A13:A17"/>
    <mergeCell ref="B13:B17"/>
    <mergeCell ref="B8:B11"/>
    <mergeCell ref="A8:A11"/>
    <mergeCell ref="B27:B33"/>
    <mergeCell ref="A27:A33"/>
    <mergeCell ref="B3:B6"/>
    <mergeCell ref="A3:A6"/>
    <mergeCell ref="B19:B25"/>
    <mergeCell ref="A19:A25"/>
  </mergeCells>
  <phoneticPr fontId="15" type="noConversion"/>
  <pageMargins left="0.7" right="0.7" top="0.75" bottom="0.75" header="0.3" footer="0.3"/>
  <pageSetup scale="55" orientation="portrait" r:id="rId1"/>
  <rowBreaks count="1" manualBreakCount="1">
    <brk id="33" max="16383" man="1"/>
  </rowBreaks>
  <colBreaks count="1" manualBreakCount="1">
    <brk id="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C3208-38E7-4F5F-954B-F7510D86AF47}">
  <dimension ref="A1:D11"/>
  <sheetViews>
    <sheetView zoomScaleNormal="100" workbookViewId="0">
      <selection activeCell="C7" sqref="C7"/>
    </sheetView>
  </sheetViews>
  <sheetFormatPr defaultColWidth="8.69921875" defaultRowHeight="45.6" customHeight="1" x14ac:dyDescent="0.2"/>
  <cols>
    <col min="1" max="1" width="3.3984375" style="33" bestFit="1" customWidth="1"/>
    <col min="2" max="2" width="21.19921875" style="33" customWidth="1"/>
    <col min="3" max="3" width="76.5" style="33" customWidth="1"/>
    <col min="4" max="4" width="51.296875" style="33" customWidth="1"/>
    <col min="5" max="16384" width="8.69921875" style="33"/>
  </cols>
  <sheetData>
    <row r="1" spans="1:4" s="153" customFormat="1" ht="36.6" customHeight="1" x14ac:dyDescent="0.2">
      <c r="A1" s="150" t="s">
        <v>97</v>
      </c>
      <c r="B1" s="150"/>
      <c r="C1" s="150"/>
      <c r="D1" s="150"/>
    </row>
    <row r="2" spans="1:4" ht="49.2" customHeight="1" x14ac:dyDescent="0.2">
      <c r="A2" s="23" t="s">
        <v>9</v>
      </c>
      <c r="B2" s="23" t="s">
        <v>98</v>
      </c>
      <c r="C2" s="23" t="s">
        <v>99</v>
      </c>
      <c r="D2" s="18" t="s">
        <v>15</v>
      </c>
    </row>
    <row r="3" spans="1:4" ht="157.80000000000001" customHeight="1" x14ac:dyDescent="0.2">
      <c r="A3" s="60" t="s">
        <v>44</v>
      </c>
      <c r="B3" s="61" t="s">
        <v>100</v>
      </c>
      <c r="C3" s="61" t="s">
        <v>246</v>
      </c>
      <c r="D3" s="136"/>
    </row>
    <row r="4" spans="1:4" ht="145.19999999999999" customHeight="1" x14ac:dyDescent="0.2">
      <c r="A4" s="60" t="s">
        <v>49</v>
      </c>
      <c r="B4" s="61" t="s">
        <v>101</v>
      </c>
      <c r="C4" s="32" t="s">
        <v>305</v>
      </c>
    </row>
    <row r="5" spans="1:4" ht="112.2" customHeight="1" x14ac:dyDescent="0.2">
      <c r="A5" s="60" t="s">
        <v>102</v>
      </c>
      <c r="B5" s="61" t="s">
        <v>104</v>
      </c>
      <c r="C5" s="61" t="s">
        <v>247</v>
      </c>
    </row>
    <row r="6" spans="1:4" ht="116.4" customHeight="1" x14ac:dyDescent="0.2">
      <c r="A6" s="60" t="s">
        <v>103</v>
      </c>
      <c r="B6" s="61" t="s">
        <v>106</v>
      </c>
      <c r="C6" s="114" t="s">
        <v>318</v>
      </c>
    </row>
    <row r="7" spans="1:4" ht="127.2" customHeight="1" x14ac:dyDescent="0.2">
      <c r="A7" s="60" t="s">
        <v>105</v>
      </c>
      <c r="B7" s="61" t="s">
        <v>108</v>
      </c>
      <c r="C7" s="114" t="s">
        <v>329</v>
      </c>
    </row>
    <row r="8" spans="1:4" ht="103.2" customHeight="1" x14ac:dyDescent="0.2">
      <c r="A8" s="60" t="s">
        <v>107</v>
      </c>
      <c r="B8" s="61" t="s">
        <v>110</v>
      </c>
      <c r="C8" s="114" t="s">
        <v>319</v>
      </c>
    </row>
    <row r="9" spans="1:4" ht="137.4" customHeight="1" x14ac:dyDescent="0.2">
      <c r="A9" s="60" t="s">
        <v>109</v>
      </c>
      <c r="B9" s="61" t="s">
        <v>248</v>
      </c>
      <c r="C9" s="61" t="s">
        <v>249</v>
      </c>
      <c r="D9" s="68"/>
    </row>
    <row r="10" spans="1:4" ht="98.4" customHeight="1" x14ac:dyDescent="0.2">
      <c r="A10" s="60" t="s">
        <v>111</v>
      </c>
      <c r="B10" s="61" t="s">
        <v>250</v>
      </c>
      <c r="C10" s="61" t="s">
        <v>251</v>
      </c>
    </row>
    <row r="11" spans="1:4" ht="45.6" customHeight="1" x14ac:dyDescent="0.2">
      <c r="A11" s="60"/>
      <c r="B11" s="61"/>
      <c r="C11" s="61"/>
    </row>
  </sheetData>
  <mergeCells count="1">
    <mergeCell ref="A1:XFD1"/>
  </mergeCells>
  <phoneticPr fontId="15" type="noConversion"/>
  <pageMargins left="0.7" right="0.7" top="0.75" bottom="0.75" header="0.3" footer="0.3"/>
  <pageSetup scale="67" orientation="portrait" r:id="rId1"/>
  <rowBreaks count="1" manualBreakCount="1">
    <brk id="1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F3C36-1B66-4404-A513-406A9326463C}">
  <dimension ref="A1:D13"/>
  <sheetViews>
    <sheetView zoomScaleNormal="100" workbookViewId="0">
      <selection activeCell="A3" sqref="A3:A9"/>
    </sheetView>
  </sheetViews>
  <sheetFormatPr defaultColWidth="8.69921875" defaultRowHeight="11.4" x14ac:dyDescent="0.2"/>
  <cols>
    <col min="1" max="1" width="4.69921875" style="33" customWidth="1"/>
    <col min="2" max="2" width="24.69921875" style="33" customWidth="1"/>
    <col min="3" max="3" width="84.19921875" style="33" customWidth="1"/>
    <col min="4" max="4" width="85.09765625" style="33" customWidth="1"/>
    <col min="5" max="16384" width="8.69921875" style="33"/>
  </cols>
  <sheetData>
    <row r="1" spans="1:4" s="153" customFormat="1" ht="36.6" customHeight="1" x14ac:dyDescent="0.2">
      <c r="A1" s="150" t="s">
        <v>112</v>
      </c>
      <c r="B1" s="150"/>
      <c r="C1" s="150"/>
      <c r="D1" s="150"/>
    </row>
    <row r="2" spans="1:4" ht="45.6" customHeight="1" x14ac:dyDescent="0.2">
      <c r="A2" s="23" t="s">
        <v>9</v>
      </c>
      <c r="B2" s="23" t="s">
        <v>98</v>
      </c>
      <c r="C2" s="23" t="s">
        <v>99</v>
      </c>
      <c r="D2" s="18" t="s">
        <v>15</v>
      </c>
    </row>
    <row r="3" spans="1:4" ht="199.8" customHeight="1" x14ac:dyDescent="0.2">
      <c r="A3" s="60" t="s">
        <v>44</v>
      </c>
      <c r="B3" s="34" t="s">
        <v>255</v>
      </c>
      <c r="C3" s="61" t="s">
        <v>260</v>
      </c>
      <c r="D3" s="113"/>
    </row>
    <row r="4" spans="1:4" ht="68.400000000000006" customHeight="1" x14ac:dyDescent="0.2">
      <c r="A4" s="60" t="s">
        <v>49</v>
      </c>
      <c r="B4" s="121" t="s">
        <v>257</v>
      </c>
      <c r="C4" s="114" t="s">
        <v>320</v>
      </c>
    </row>
    <row r="5" spans="1:4" ht="68.400000000000006" customHeight="1" x14ac:dyDescent="0.2">
      <c r="A5" s="60" t="s">
        <v>102</v>
      </c>
      <c r="B5" s="34" t="s">
        <v>258</v>
      </c>
      <c r="C5" s="61" t="s">
        <v>259</v>
      </c>
    </row>
    <row r="6" spans="1:4" ht="67.8" customHeight="1" x14ac:dyDescent="0.2">
      <c r="A6" s="60" t="s">
        <v>103</v>
      </c>
      <c r="B6" s="25" t="s">
        <v>113</v>
      </c>
      <c r="C6" s="114" t="s">
        <v>321</v>
      </c>
    </row>
    <row r="7" spans="1:4" ht="82.2" customHeight="1" x14ac:dyDescent="0.2">
      <c r="A7" s="60" t="s">
        <v>105</v>
      </c>
      <c r="B7" s="61" t="s">
        <v>114</v>
      </c>
      <c r="C7" s="61" t="s">
        <v>253</v>
      </c>
    </row>
    <row r="8" spans="1:4" ht="78.599999999999994" customHeight="1" x14ac:dyDescent="0.2">
      <c r="A8" s="60" t="s">
        <v>107</v>
      </c>
      <c r="B8" s="61" t="s">
        <v>252</v>
      </c>
      <c r="C8" s="61" t="s">
        <v>254</v>
      </c>
    </row>
    <row r="9" spans="1:4" ht="163.19999999999999" customHeight="1" x14ac:dyDescent="0.2">
      <c r="A9" s="60" t="s">
        <v>109</v>
      </c>
      <c r="B9" s="61" t="s">
        <v>115</v>
      </c>
      <c r="C9" s="61" t="s">
        <v>256</v>
      </c>
    </row>
    <row r="10" spans="1:4" ht="154.94999999999999" customHeight="1" x14ac:dyDescent="0.2">
      <c r="A10" s="60"/>
      <c r="B10" s="61"/>
      <c r="C10" s="61"/>
    </row>
    <row r="11" spans="1:4" ht="81" customHeight="1" x14ac:dyDescent="0.2">
      <c r="A11" s="60"/>
      <c r="B11" s="61"/>
      <c r="C11" s="61"/>
    </row>
    <row r="12" spans="1:4" ht="96.6" customHeight="1" x14ac:dyDescent="0.2">
      <c r="A12" s="60"/>
      <c r="B12" s="61"/>
      <c r="C12" s="61"/>
    </row>
    <row r="13" spans="1:4" ht="45.6" customHeight="1" x14ac:dyDescent="0.2">
      <c r="A13" s="60"/>
      <c r="B13" s="61"/>
      <c r="C13" s="61"/>
    </row>
  </sheetData>
  <mergeCells count="1">
    <mergeCell ref="A1:XFD1"/>
  </mergeCells>
  <phoneticPr fontId="15" type="noConversion"/>
  <pageMargins left="0.7" right="0.7" top="0.75" bottom="0.75" header="0.3" footer="0.3"/>
  <pageSetup scale="72" orientation="portrait" r:id="rId1"/>
  <colBreaks count="1" manualBreakCount="1">
    <brk id="3" max="1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11B9B-A26E-40AA-9F2B-C6E6DC523D8F}">
  <dimension ref="A1:AO44"/>
  <sheetViews>
    <sheetView zoomScaleNormal="100" workbookViewId="0">
      <selection activeCell="A2" sqref="A2:XFD2"/>
    </sheetView>
  </sheetViews>
  <sheetFormatPr defaultColWidth="8.69921875" defaultRowHeight="13.2" x14ac:dyDescent="0.25"/>
  <cols>
    <col min="1" max="1" width="2.3984375" style="38" customWidth="1"/>
    <col min="2" max="2" width="2.3984375" style="36" customWidth="1"/>
    <col min="3" max="3" width="52.19921875" style="36" customWidth="1"/>
    <col min="4" max="4" width="20.09765625" style="36" customWidth="1"/>
    <col min="5" max="5" width="46.8984375" style="38" customWidth="1"/>
    <col min="6" max="6" width="22.5" style="38" bestFit="1" customWidth="1"/>
    <col min="7" max="7" width="9.8984375" style="38" bestFit="1" customWidth="1"/>
    <col min="8" max="8" width="5.5" style="38" customWidth="1"/>
    <col min="9" max="9" width="50.09765625" style="38" customWidth="1"/>
    <col min="10" max="10" width="15.19921875" style="38" customWidth="1"/>
    <col min="11" max="16384" width="8.69921875" style="38"/>
  </cols>
  <sheetData>
    <row r="1" spans="1:41" s="153" customFormat="1" ht="28.95" customHeight="1" x14ac:dyDescent="0.2">
      <c r="A1" s="150" t="s">
        <v>116</v>
      </c>
      <c r="B1" s="150"/>
      <c r="C1" s="150"/>
      <c r="D1" s="150"/>
      <c r="E1" s="150"/>
      <c r="F1" s="150"/>
      <c r="G1" s="150"/>
      <c r="H1" s="150"/>
      <c r="I1" s="150"/>
      <c r="J1" s="150"/>
    </row>
    <row r="2" spans="1:41" s="35" customFormat="1" x14ac:dyDescent="0.25">
      <c r="A2" s="75"/>
      <c r="B2" s="75"/>
      <c r="C2" s="75"/>
      <c r="D2" s="75"/>
      <c r="E2" s="75"/>
      <c r="F2" s="76"/>
      <c r="G2" s="76"/>
      <c r="H2" s="76"/>
      <c r="I2" s="76"/>
      <c r="J2" s="76"/>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row>
    <row r="3" spans="1:41" x14ac:dyDescent="0.25">
      <c r="A3" s="76"/>
      <c r="C3" s="37"/>
      <c r="E3" s="76"/>
      <c r="F3" s="76"/>
      <c r="G3" s="76"/>
      <c r="H3" s="76"/>
      <c r="I3" s="76"/>
      <c r="J3" s="76"/>
    </row>
    <row r="4" spans="1:41" s="41" customFormat="1" x14ac:dyDescent="0.2">
      <c r="A4" s="77"/>
      <c r="B4" s="39" t="s">
        <v>117</v>
      </c>
      <c r="C4" s="39"/>
      <c r="D4" s="40" t="s">
        <v>118</v>
      </c>
      <c r="E4" s="40" t="s">
        <v>13</v>
      </c>
      <c r="F4" s="77"/>
      <c r="G4" s="77"/>
      <c r="H4" s="42"/>
      <c r="I4" s="42"/>
      <c r="J4" s="43"/>
    </row>
    <row r="5" spans="1:41" x14ac:dyDescent="0.25">
      <c r="A5" s="76"/>
      <c r="B5" s="44"/>
      <c r="C5" s="55"/>
      <c r="D5" s="78"/>
      <c r="E5" s="76"/>
      <c r="F5" s="76"/>
      <c r="G5" s="76"/>
      <c r="H5" s="45"/>
      <c r="I5" s="76"/>
      <c r="J5" s="78"/>
    </row>
    <row r="6" spans="1:41" x14ac:dyDescent="0.25">
      <c r="A6" s="76"/>
      <c r="B6" s="44"/>
      <c r="C6" s="55" t="s">
        <v>143</v>
      </c>
      <c r="D6" s="79">
        <f>'[1]2 - Implementation Phase Fees'!P15</f>
        <v>0</v>
      </c>
      <c r="E6" s="76"/>
      <c r="F6" s="76"/>
      <c r="G6" s="76"/>
      <c r="H6" s="45"/>
      <c r="I6" s="76"/>
      <c r="J6" s="78"/>
    </row>
    <row r="7" spans="1:41" x14ac:dyDescent="0.25">
      <c r="A7" s="76"/>
      <c r="B7" s="55"/>
      <c r="C7" s="55" t="s">
        <v>119</v>
      </c>
      <c r="D7" s="79">
        <f>'[1]2 - Implementation Phase Fees'!P16</f>
        <v>0</v>
      </c>
      <c r="E7" s="76"/>
      <c r="F7" s="76"/>
      <c r="G7" s="76"/>
      <c r="H7" s="76"/>
      <c r="I7" s="76"/>
      <c r="J7" s="80"/>
    </row>
    <row r="8" spans="1:41" ht="26.4" x14ac:dyDescent="0.25">
      <c r="A8" s="76"/>
      <c r="B8" s="55"/>
      <c r="C8" s="76" t="s">
        <v>120</v>
      </c>
      <c r="D8" s="79">
        <f>'[1]2 - Implementation Phase Fees'!P59</f>
        <v>0</v>
      </c>
      <c r="E8" s="112" t="s">
        <v>261</v>
      </c>
      <c r="F8" s="76"/>
      <c r="G8" s="76"/>
      <c r="H8" s="76"/>
      <c r="I8" s="76"/>
      <c r="J8" s="80"/>
    </row>
    <row r="9" spans="1:41" x14ac:dyDescent="0.25">
      <c r="A9" s="76"/>
      <c r="B9" s="55"/>
      <c r="C9" s="55" t="s">
        <v>121</v>
      </c>
      <c r="D9" s="79">
        <f>'[1]2 - Implementation Phase Fees'!P118</f>
        <v>0</v>
      </c>
      <c r="E9" s="76"/>
      <c r="F9" s="76"/>
      <c r="G9" s="76"/>
      <c r="H9" s="76"/>
      <c r="I9" s="76"/>
      <c r="J9" s="80"/>
    </row>
    <row r="10" spans="1:41" x14ac:dyDescent="0.25">
      <c r="A10" s="76"/>
      <c r="B10" s="55"/>
      <c r="C10" s="55" t="s">
        <v>122</v>
      </c>
      <c r="D10" s="79">
        <f>'[1]2 - Implementation Phase Fees'!P120</f>
        <v>0</v>
      </c>
      <c r="E10" s="76"/>
      <c r="F10" s="76"/>
      <c r="G10" s="76"/>
      <c r="H10" s="76"/>
      <c r="I10" s="76"/>
      <c r="J10" s="80"/>
    </row>
    <row r="11" spans="1:41" x14ac:dyDescent="0.25">
      <c r="A11" s="76"/>
      <c r="B11" s="55"/>
      <c r="C11" s="55" t="s">
        <v>123</v>
      </c>
      <c r="D11" s="79">
        <f>(SUM(D7:D10))*0.12</f>
        <v>0</v>
      </c>
      <c r="E11" s="76"/>
      <c r="F11" s="76"/>
      <c r="G11" s="76"/>
      <c r="H11" s="76"/>
      <c r="I11" s="76"/>
      <c r="J11" s="80"/>
    </row>
    <row r="12" spans="1:41" x14ac:dyDescent="0.25">
      <c r="A12" s="76"/>
      <c r="B12" s="55"/>
      <c r="C12" s="55"/>
      <c r="D12" s="79"/>
      <c r="E12" s="76"/>
      <c r="F12" s="76"/>
      <c r="G12" s="76"/>
      <c r="H12" s="76"/>
      <c r="I12" s="76"/>
      <c r="J12" s="80"/>
    </row>
    <row r="13" spans="1:41" x14ac:dyDescent="0.25">
      <c r="A13" s="76"/>
      <c r="B13" s="44"/>
      <c r="C13" s="46" t="s">
        <v>124</v>
      </c>
      <c r="D13" s="47">
        <f>SUM(D7:D11)</f>
        <v>0</v>
      </c>
      <c r="E13" s="76"/>
      <c r="F13" s="76"/>
      <c r="G13" s="76"/>
      <c r="H13" s="45"/>
      <c r="I13" s="45"/>
      <c r="J13" s="48"/>
    </row>
    <row r="14" spans="1:41" x14ac:dyDescent="0.25">
      <c r="A14" s="76"/>
      <c r="B14" s="81"/>
      <c r="C14" s="81"/>
      <c r="D14" s="55"/>
      <c r="E14" s="76"/>
      <c r="F14" s="76"/>
      <c r="G14" s="76"/>
      <c r="H14" s="82"/>
      <c r="I14" s="82"/>
      <c r="J14" s="76"/>
    </row>
    <row r="15" spans="1:41" s="41" customFormat="1" x14ac:dyDescent="0.2">
      <c r="A15" s="77"/>
      <c r="B15" s="39" t="s">
        <v>125</v>
      </c>
      <c r="C15" s="39"/>
      <c r="D15" s="40" t="s">
        <v>118</v>
      </c>
      <c r="E15" s="40" t="s">
        <v>13</v>
      </c>
      <c r="F15" s="77"/>
      <c r="G15" s="77"/>
      <c r="H15" s="42"/>
      <c r="I15" s="42"/>
      <c r="J15" s="43"/>
    </row>
    <row r="16" spans="1:41" x14ac:dyDescent="0.25">
      <c r="A16" s="76"/>
      <c r="B16" s="44"/>
      <c r="C16" s="44"/>
      <c r="D16" s="44"/>
      <c r="E16" s="76"/>
      <c r="F16" s="76"/>
      <c r="G16" s="76"/>
      <c r="H16" s="45"/>
      <c r="I16" s="45"/>
      <c r="J16" s="45"/>
    </row>
    <row r="17" spans="1:10" x14ac:dyDescent="0.25">
      <c r="A17" s="76"/>
      <c r="B17" s="49"/>
      <c r="C17" s="50" t="s">
        <v>126</v>
      </c>
      <c r="D17" s="46"/>
      <c r="E17" s="76"/>
      <c r="F17" s="76"/>
      <c r="G17" s="76"/>
      <c r="H17" s="51"/>
      <c r="I17" s="51"/>
      <c r="J17" s="45"/>
    </row>
    <row r="18" spans="1:10" x14ac:dyDescent="0.25">
      <c r="B18" s="55"/>
      <c r="C18" s="55" t="s">
        <v>127</v>
      </c>
      <c r="D18" s="79">
        <f>'[1]3 - Ongoing Operations Fees'!T16+'[1]3 - Ongoing Operations Fees'!T35</f>
        <v>0</v>
      </c>
      <c r="E18" s="76"/>
      <c r="F18" s="76"/>
      <c r="G18" s="76"/>
      <c r="H18" s="76"/>
      <c r="I18" s="76"/>
      <c r="J18" s="80"/>
    </row>
    <row r="19" spans="1:10" x14ac:dyDescent="0.25">
      <c r="B19" s="55"/>
      <c r="C19" s="55" t="s">
        <v>128</v>
      </c>
      <c r="D19" s="79">
        <f>'[1]3 - Ongoing Operations Fees'!T17+'[1]3 - Ongoing Operations Fees'!T36</f>
        <v>0</v>
      </c>
      <c r="E19" s="76"/>
      <c r="F19" s="76"/>
      <c r="G19" s="76"/>
      <c r="H19" s="76"/>
      <c r="I19" s="76"/>
      <c r="J19" s="80"/>
    </row>
    <row r="20" spans="1:10" x14ac:dyDescent="0.25">
      <c r="B20" s="55"/>
      <c r="C20" s="55" t="s">
        <v>142</v>
      </c>
      <c r="D20" s="79">
        <f>'[1]3 - Ongoing Operations Fees'!T18+'[1]3 - Ongoing Operations Fees'!T37</f>
        <v>0</v>
      </c>
      <c r="E20" s="76"/>
      <c r="F20" s="76"/>
      <c r="G20" s="76"/>
      <c r="H20" s="76"/>
      <c r="I20" s="76"/>
      <c r="J20" s="80"/>
    </row>
    <row r="21" spans="1:10" x14ac:dyDescent="0.25">
      <c r="B21" s="55"/>
      <c r="C21" s="55" t="s">
        <v>129</v>
      </c>
      <c r="D21" s="79">
        <f>'[1]3 - Ongoing Operations Fees'!T18+'[1]3 - Ongoing Operations Fees'!T37</f>
        <v>0</v>
      </c>
      <c r="E21" s="76"/>
      <c r="F21" s="76"/>
      <c r="G21" s="76"/>
      <c r="H21" s="76"/>
      <c r="I21" s="76"/>
      <c r="J21" s="80"/>
    </row>
    <row r="22" spans="1:10" x14ac:dyDescent="0.25">
      <c r="B22" s="55"/>
      <c r="C22" s="76" t="s">
        <v>155</v>
      </c>
      <c r="D22" s="79">
        <f>(D18+D19+D21)*0.12</f>
        <v>0</v>
      </c>
      <c r="E22" s="76"/>
      <c r="F22" s="76"/>
      <c r="G22" s="76"/>
      <c r="H22" s="76"/>
      <c r="I22" s="76"/>
      <c r="J22" s="80"/>
    </row>
    <row r="23" spans="1:10" x14ac:dyDescent="0.25">
      <c r="B23" s="44"/>
      <c r="C23" s="44" t="s">
        <v>130</v>
      </c>
      <c r="D23" s="52">
        <f>SUM(D18:D22)</f>
        <v>0</v>
      </c>
      <c r="E23" s="76"/>
      <c r="F23" s="76"/>
      <c r="G23" s="76"/>
      <c r="H23" s="45"/>
      <c r="I23" s="45"/>
      <c r="J23" s="48"/>
    </row>
    <row r="24" spans="1:10" x14ac:dyDescent="0.25">
      <c r="B24" s="44"/>
      <c r="C24" s="44"/>
      <c r="D24" s="52"/>
      <c r="E24" s="76"/>
      <c r="F24" s="76"/>
      <c r="G24" s="76"/>
      <c r="H24" s="45"/>
      <c r="I24" s="45"/>
      <c r="J24" s="48"/>
    </row>
    <row r="25" spans="1:10" x14ac:dyDescent="0.25">
      <c r="B25" s="49"/>
      <c r="C25" s="50" t="s">
        <v>131</v>
      </c>
      <c r="D25" s="47"/>
      <c r="E25" s="76"/>
      <c r="F25" s="76"/>
      <c r="G25" s="76"/>
      <c r="H25" s="51"/>
      <c r="I25" s="51"/>
      <c r="J25" s="48"/>
    </row>
    <row r="26" spans="1:10" ht="45" customHeight="1" x14ac:dyDescent="0.25">
      <c r="B26" s="49"/>
      <c r="C26" s="55" t="s">
        <v>143</v>
      </c>
      <c r="D26" s="79">
        <f>'[1]2 - Implementation Phase Fees'!P35</f>
        <v>0</v>
      </c>
      <c r="E26" s="111" t="s">
        <v>262</v>
      </c>
      <c r="F26" s="76"/>
      <c r="G26" s="76"/>
      <c r="H26" s="51"/>
      <c r="I26" s="51"/>
      <c r="J26" s="48"/>
    </row>
    <row r="27" spans="1:10" ht="26.4" x14ac:dyDescent="0.25">
      <c r="B27" s="55"/>
      <c r="C27" s="55" t="s">
        <v>127</v>
      </c>
      <c r="D27" s="79">
        <f>'[1]3 - Ongoing Operations Fees'!T22+'[1]3 - Ongoing Operations Fees'!T41</f>
        <v>0</v>
      </c>
      <c r="E27" s="112" t="s">
        <v>306</v>
      </c>
      <c r="F27" s="76"/>
      <c r="G27" s="76"/>
      <c r="H27" s="76"/>
      <c r="I27" s="76"/>
      <c r="J27" s="48"/>
    </row>
    <row r="28" spans="1:10" x14ac:dyDescent="0.25">
      <c r="B28" s="55"/>
      <c r="C28" s="55" t="s">
        <v>128</v>
      </c>
      <c r="D28" s="79">
        <f>'[1]3 - Ongoing Operations Fees'!T23+'[1]3 - Ongoing Operations Fees'!T42</f>
        <v>0</v>
      </c>
      <c r="E28" s="76"/>
      <c r="F28" s="76"/>
      <c r="G28" s="76"/>
      <c r="H28" s="76"/>
      <c r="I28" s="76"/>
      <c r="J28" s="48"/>
    </row>
    <row r="29" spans="1:10" x14ac:dyDescent="0.25">
      <c r="B29" s="55"/>
      <c r="C29" s="55" t="s">
        <v>142</v>
      </c>
      <c r="D29" s="79"/>
      <c r="E29" s="76"/>
      <c r="F29" s="76"/>
      <c r="G29" s="76"/>
      <c r="H29" s="76"/>
      <c r="I29" s="76"/>
      <c r="J29" s="48"/>
    </row>
    <row r="30" spans="1:10" x14ac:dyDescent="0.25">
      <c r="B30" s="55"/>
      <c r="C30" s="55" t="s">
        <v>129</v>
      </c>
      <c r="D30" s="79">
        <f>'[1]3 - Ongoing Operations Fees'!T24+'[1]3 - Ongoing Operations Fees'!T43</f>
        <v>0</v>
      </c>
      <c r="E30" s="76"/>
      <c r="F30" s="76"/>
      <c r="G30" s="76"/>
      <c r="H30" s="76"/>
      <c r="I30" s="76"/>
      <c r="J30" s="48"/>
    </row>
    <row r="31" spans="1:10" x14ac:dyDescent="0.25">
      <c r="B31" s="55"/>
      <c r="C31" s="76" t="s">
        <v>155</v>
      </c>
      <c r="D31" s="79">
        <f>(D30+D28+D27)*0.12</f>
        <v>0</v>
      </c>
      <c r="E31" s="76"/>
      <c r="F31" s="76"/>
      <c r="G31" s="76"/>
      <c r="H31" s="76"/>
      <c r="I31" s="76"/>
      <c r="J31" s="48"/>
    </row>
    <row r="32" spans="1:10" x14ac:dyDescent="0.25">
      <c r="B32" s="44"/>
      <c r="C32" s="44" t="s">
        <v>132</v>
      </c>
      <c r="D32" s="52">
        <f>SUM(D27:D31)</f>
        <v>0</v>
      </c>
      <c r="E32" s="76"/>
      <c r="F32" s="76"/>
      <c r="G32" s="76"/>
      <c r="H32" s="45"/>
      <c r="I32" s="45"/>
      <c r="J32" s="48"/>
    </row>
    <row r="33" spans="2:11" x14ac:dyDescent="0.25">
      <c r="B33" s="44"/>
      <c r="C33" s="44"/>
      <c r="D33" s="52"/>
      <c r="E33" s="76"/>
      <c r="F33" s="76"/>
      <c r="G33" s="76"/>
      <c r="H33" s="45"/>
      <c r="I33" s="45"/>
      <c r="J33" s="48"/>
    </row>
    <row r="34" spans="2:11" x14ac:dyDescent="0.25">
      <c r="B34" s="44"/>
      <c r="C34" s="46" t="s">
        <v>133</v>
      </c>
      <c r="D34" s="47">
        <f>D23+D32</f>
        <v>0</v>
      </c>
      <c r="E34" s="76"/>
      <c r="F34" s="76"/>
      <c r="G34" s="76"/>
      <c r="H34" s="45"/>
      <c r="I34" s="45"/>
      <c r="J34" s="48"/>
    </row>
    <row r="35" spans="2:11" x14ac:dyDescent="0.25">
      <c r="E35" s="76"/>
      <c r="F35" s="76"/>
      <c r="G35" s="76"/>
      <c r="H35" s="53"/>
      <c r="I35" s="53"/>
      <c r="J35" s="53"/>
    </row>
    <row r="36" spans="2:11" x14ac:dyDescent="0.25">
      <c r="B36" s="39" t="s">
        <v>263</v>
      </c>
      <c r="C36" s="54"/>
      <c r="D36" s="40" t="s">
        <v>118</v>
      </c>
      <c r="E36" s="40" t="s">
        <v>13</v>
      </c>
      <c r="F36" s="76"/>
      <c r="G36" s="76"/>
      <c r="H36" s="53"/>
      <c r="I36" s="53"/>
      <c r="J36" s="53"/>
    </row>
    <row r="37" spans="2:11" x14ac:dyDescent="0.25">
      <c r="B37" s="55"/>
      <c r="C37" s="55" t="s">
        <v>134</v>
      </c>
      <c r="D37" s="79">
        <f>'[1]2 - Implementation Phase Fees'!P119</f>
        <v>0</v>
      </c>
      <c r="E37" s="76" t="s">
        <v>264</v>
      </c>
      <c r="F37" s="76"/>
      <c r="G37" s="76"/>
      <c r="H37" s="76"/>
      <c r="I37" s="76"/>
      <c r="J37" s="80"/>
      <c r="K37" s="76"/>
    </row>
    <row r="38" spans="2:11" x14ac:dyDescent="0.25">
      <c r="B38" s="55"/>
      <c r="C38" s="76" t="s">
        <v>155</v>
      </c>
      <c r="D38" s="79">
        <f>'[1]2 - Implementation Phase Fees'!P120</f>
        <v>0</v>
      </c>
      <c r="E38" s="76"/>
      <c r="F38" s="76"/>
      <c r="G38" s="76"/>
      <c r="H38" s="76"/>
      <c r="I38" s="76"/>
      <c r="J38" s="80"/>
      <c r="K38" s="76"/>
    </row>
    <row r="39" spans="2:11" x14ac:dyDescent="0.25">
      <c r="E39" s="76"/>
      <c r="F39" s="76"/>
      <c r="G39" s="76"/>
      <c r="H39" s="53"/>
      <c r="I39" s="53"/>
      <c r="J39" s="53"/>
      <c r="K39" s="76"/>
    </row>
    <row r="40" spans="2:11" x14ac:dyDescent="0.25">
      <c r="B40" s="39" t="s">
        <v>265</v>
      </c>
      <c r="C40" s="39"/>
      <c r="D40" s="40" t="s">
        <v>118</v>
      </c>
      <c r="E40" s="40" t="s">
        <v>13</v>
      </c>
      <c r="F40" s="76"/>
      <c r="G40" s="76"/>
      <c r="H40" s="76"/>
      <c r="I40" s="76"/>
      <c r="J40" s="76"/>
      <c r="K40" s="76"/>
    </row>
    <row r="41" spans="2:11" x14ac:dyDescent="0.25">
      <c r="B41" s="49"/>
      <c r="C41" s="55" t="s">
        <v>135</v>
      </c>
      <c r="D41" s="79">
        <f>'[1]2 - Implementation Phase Fees'!P153</f>
        <v>0</v>
      </c>
      <c r="E41" s="76"/>
      <c r="F41" s="76"/>
      <c r="G41" s="56"/>
      <c r="H41" s="56"/>
      <c r="I41" s="56"/>
      <c r="J41" s="56"/>
      <c r="K41" s="56"/>
    </row>
    <row r="42" spans="2:11" x14ac:dyDescent="0.25">
      <c r="B42" s="49"/>
      <c r="C42" s="55" t="s">
        <v>151</v>
      </c>
      <c r="D42" s="79"/>
      <c r="E42" s="76" t="s">
        <v>152</v>
      </c>
      <c r="F42" s="76"/>
      <c r="G42" s="56"/>
      <c r="H42" s="56"/>
      <c r="I42" s="56"/>
      <c r="J42" s="56"/>
      <c r="K42" s="56"/>
    </row>
    <row r="43" spans="2:11" x14ac:dyDescent="0.25">
      <c r="B43" s="49"/>
      <c r="C43" s="76" t="s">
        <v>155</v>
      </c>
      <c r="D43" s="79">
        <f>D41*0.12</f>
        <v>0</v>
      </c>
      <c r="E43" s="76"/>
      <c r="F43" s="76"/>
      <c r="G43" s="56"/>
      <c r="H43" s="56"/>
      <c r="I43" s="56"/>
      <c r="J43" s="56"/>
      <c r="K43" s="56"/>
    </row>
    <row r="44" spans="2:11" x14ac:dyDescent="0.25">
      <c r="B44" s="44"/>
      <c r="C44" s="44" t="s">
        <v>136</v>
      </c>
      <c r="D44" s="48">
        <f>SUM(D31:D43)</f>
        <v>0</v>
      </c>
      <c r="E44" s="76"/>
      <c r="F44" s="76"/>
      <c r="G44" s="76"/>
      <c r="H44" s="76"/>
      <c r="I44" s="76"/>
      <c r="J44" s="76"/>
      <c r="K44" s="76"/>
    </row>
  </sheetData>
  <mergeCells count="1">
    <mergeCell ref="A1:XF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DCD9B-56D6-45E3-A81D-842A797DD9AD}">
  <dimension ref="A1:B16"/>
  <sheetViews>
    <sheetView workbookViewId="0"/>
  </sheetViews>
  <sheetFormatPr defaultRowHeight="11.4" x14ac:dyDescent="0.2"/>
  <cols>
    <col min="1" max="1" width="2.69921875" bestFit="1" customWidth="1"/>
    <col min="2" max="2" width="47" customWidth="1"/>
  </cols>
  <sheetData>
    <row r="1" spans="1:2" ht="14.4" x14ac:dyDescent="0.3">
      <c r="A1" s="83">
        <v>1</v>
      </c>
      <c r="B1" s="84" t="s">
        <v>16</v>
      </c>
    </row>
    <row r="2" spans="1:2" ht="14.4" x14ac:dyDescent="0.3">
      <c r="A2" s="83">
        <v>2</v>
      </c>
      <c r="B2" s="85" t="s">
        <v>18</v>
      </c>
    </row>
    <row r="3" spans="1:2" ht="14.4" x14ac:dyDescent="0.3">
      <c r="A3" s="83">
        <v>3</v>
      </c>
      <c r="B3" s="85" t="s">
        <v>137</v>
      </c>
    </row>
    <row r="4" spans="1:2" ht="14.4" x14ac:dyDescent="0.3">
      <c r="A4" s="83">
        <v>4</v>
      </c>
      <c r="B4" s="85" t="s">
        <v>20</v>
      </c>
    </row>
    <row r="5" spans="1:2" ht="14.4" x14ac:dyDescent="0.3">
      <c r="A5" s="83">
        <v>5</v>
      </c>
      <c r="B5" s="85" t="s">
        <v>22</v>
      </c>
    </row>
    <row r="6" spans="1:2" ht="14.4" x14ac:dyDescent="0.3">
      <c r="A6" s="83">
        <v>6</v>
      </c>
      <c r="B6" s="86" t="s">
        <v>138</v>
      </c>
    </row>
    <row r="7" spans="1:2" ht="14.4" x14ac:dyDescent="0.3">
      <c r="A7" s="83">
        <v>7</v>
      </c>
      <c r="B7" s="85" t="s">
        <v>24</v>
      </c>
    </row>
    <row r="8" spans="1:2" ht="14.4" x14ac:dyDescent="0.3">
      <c r="A8" s="83">
        <v>8</v>
      </c>
      <c r="B8" s="85" t="s">
        <v>25</v>
      </c>
    </row>
    <row r="9" spans="1:2" ht="14.4" x14ac:dyDescent="0.3">
      <c r="A9" s="83">
        <v>9</v>
      </c>
      <c r="B9" s="86" t="s">
        <v>27</v>
      </c>
    </row>
    <row r="10" spans="1:2" ht="14.4" x14ac:dyDescent="0.3">
      <c r="A10" s="83">
        <v>10</v>
      </c>
      <c r="B10" s="85" t="s">
        <v>29</v>
      </c>
    </row>
    <row r="11" spans="1:2" ht="14.4" x14ac:dyDescent="0.3">
      <c r="A11" s="83">
        <v>11</v>
      </c>
      <c r="B11" s="85" t="s">
        <v>32</v>
      </c>
    </row>
    <row r="12" spans="1:2" ht="14.4" x14ac:dyDescent="0.3">
      <c r="A12" s="83">
        <v>12</v>
      </c>
      <c r="B12" s="86" t="s">
        <v>139</v>
      </c>
    </row>
    <row r="13" spans="1:2" ht="14.4" x14ac:dyDescent="0.3">
      <c r="A13" s="83">
        <v>13</v>
      </c>
      <c r="B13" s="85" t="s">
        <v>36</v>
      </c>
    </row>
    <row r="14" spans="1:2" ht="14.4" x14ac:dyDescent="0.3">
      <c r="A14" s="83">
        <v>14</v>
      </c>
      <c r="B14" s="86" t="s">
        <v>140</v>
      </c>
    </row>
    <row r="15" spans="1:2" ht="14.4" x14ac:dyDescent="0.3">
      <c r="A15" s="83">
        <v>15</v>
      </c>
      <c r="B15" s="85" t="s">
        <v>141</v>
      </c>
    </row>
    <row r="16" spans="1:2" ht="14.4" x14ac:dyDescent="0.3">
      <c r="A16" s="83">
        <v>16</v>
      </c>
      <c r="B16" s="86" t="s">
        <v>37</v>
      </c>
    </row>
  </sheetData>
  <autoFilter ref="B1:B84" xr:uid="{390DCD9B-56D6-45E3-A81D-842A797DD9AD}"/>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3e963ca-dc5c-45f7-aee5-a2eebf8b6e56">
      <Terms xmlns="http://schemas.microsoft.com/office/infopath/2007/PartnerControls"/>
    </lcf76f155ced4ddcb4097134ff3c332f>
    <TaxCatchAll xmlns="51a5bae3-6dc6-4b53-bd41-1cac639fe1e7" xsi:nil="true"/>
    <SharedWithUsers xmlns="51a5bae3-6dc6-4b53-bd41-1cac639fe1e7">
      <UserInfo>
        <DisplayName>Sauer, Jordan</DisplayName>
        <AccountId>11</AccountId>
        <AccountType/>
      </UserInfo>
      <UserInfo>
        <DisplayName>Sholdice, Meganne</DisplayName>
        <AccountId>36</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D89AB2ECC0CF541BBF72CB36D14CEE7" ma:contentTypeVersion="12" ma:contentTypeDescription="Create a new document." ma:contentTypeScope="" ma:versionID="0f912c0c3c6dc7a87da25c3d98a1806a">
  <xsd:schema xmlns:xsd="http://www.w3.org/2001/XMLSchema" xmlns:xs="http://www.w3.org/2001/XMLSchema" xmlns:p="http://schemas.microsoft.com/office/2006/metadata/properties" xmlns:ns2="33e963ca-dc5c-45f7-aee5-a2eebf8b6e56" xmlns:ns3="51a5bae3-6dc6-4b53-bd41-1cac639fe1e7" targetNamespace="http://schemas.microsoft.com/office/2006/metadata/properties" ma:root="true" ma:fieldsID="f3316aaada5f9efb9915de3ecf19a437" ns2:_="" ns3:_="">
    <xsd:import namespace="33e963ca-dc5c-45f7-aee5-a2eebf8b6e56"/>
    <xsd:import namespace="51a5bae3-6dc6-4b53-bd41-1cac639fe1e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e963ca-dc5c-45f7-aee5-a2eebf8b6e5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798d900d-0589-4081-96eb-513de833a507"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a5bae3-6dc6-4b53-bd41-1cac639fe1e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00349e8d-ce1c-4dca-865c-2fe2173b5f5d}" ma:internalName="TaxCatchAll" ma:showField="CatchAllData" ma:web="51a5bae3-6dc6-4b53-bd41-1cac639fe1e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C58EFE-D4DD-48DE-BCC3-5FDF1218168F}">
  <ds:schemaRefs>
    <ds:schemaRef ds:uri="http://schemas.microsoft.com/office/2006/metadata/properties"/>
    <ds:schemaRef ds:uri="http://schemas.microsoft.com/office/infopath/2007/PartnerControls"/>
    <ds:schemaRef ds:uri="33e963ca-dc5c-45f7-aee5-a2eebf8b6e56"/>
    <ds:schemaRef ds:uri="51a5bae3-6dc6-4b53-bd41-1cac639fe1e7"/>
  </ds:schemaRefs>
</ds:datastoreItem>
</file>

<file path=customXml/itemProps2.xml><?xml version="1.0" encoding="utf-8"?>
<ds:datastoreItem xmlns:ds="http://schemas.openxmlformats.org/officeDocument/2006/customXml" ds:itemID="{0808932E-B803-457A-9A7F-3BE8BA0B1498}">
  <ds:schemaRefs>
    <ds:schemaRef ds:uri="http://schemas.microsoft.com/sharepoint/v3/contenttype/forms"/>
  </ds:schemaRefs>
</ds:datastoreItem>
</file>

<file path=customXml/itemProps3.xml><?xml version="1.0" encoding="utf-8"?>
<ds:datastoreItem xmlns:ds="http://schemas.openxmlformats.org/officeDocument/2006/customXml" ds:itemID="{E98148AC-6561-486E-8AEA-49305D8DAB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e963ca-dc5c-45f7-aee5-a2eebf8b6e56"/>
    <ds:schemaRef ds:uri="51a5bae3-6dc6-4b53-bd41-1cac639fe1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Instructions</vt:lpstr>
      <vt:lpstr>1_Functional Requirements</vt:lpstr>
      <vt:lpstr>2_Non-Functional Requirements </vt:lpstr>
      <vt:lpstr>3_Implementation Plan</vt:lpstr>
      <vt:lpstr>4_Operations Plan</vt:lpstr>
      <vt:lpstr>5_Pricing</vt:lpstr>
      <vt:lpstr>Sheet1</vt:lpstr>
      <vt:lpstr>'1_Functional Requirements'!Print_Area</vt:lpstr>
      <vt:lpstr>'2_Non-Functional Requirements '!Print_Area</vt:lpstr>
      <vt:lpstr>'3_Implementation Plan'!Print_Area</vt:lpstr>
      <vt:lpstr>'4_Operations Plan'!Print_Area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Raje, Sanika</dc:creator>
  <cp:keywords/>
  <dc:description/>
  <cp:lastModifiedBy>Sauer, Jordan</cp:lastModifiedBy>
  <cp:revision/>
  <dcterms:created xsi:type="dcterms:W3CDTF">2022-08-05T19:46:13Z</dcterms:created>
  <dcterms:modified xsi:type="dcterms:W3CDTF">2022-10-12T15:01:24Z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2022-08-05T19:46:14Z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f5375ed6-66b9-4b08-aae2-a95454d51f3f</vt:lpwstr>
  </property>
  <property fmtid="{D5CDD505-2E9C-101B-9397-08002B2CF9AE}" pid="8" name="MSIP_Label_ea60d57e-af5b-4752-ac57-3e4f28ca11dc_ContentBits">
    <vt:lpwstr>0</vt:lpwstr>
  </property>
  <property fmtid="{D5CDD505-2E9C-101B-9397-08002B2CF9AE}" pid="9" name="ContentTypeId">
    <vt:lpwstr>0x0101002D89AB2ECC0CF541BBF72CB36D14CEE7</vt:lpwstr>
  </property>
  <property fmtid="{D5CDD505-2E9C-101B-9397-08002B2CF9AE}" pid="10" name="MediaServiceImageTags">
    <vt:lpwstr/>
  </property>
</Properties>
</file>